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遊戲相關資料夾\大航海時代GVO\台服跑冒\"/>
    </mc:Choice>
  </mc:AlternateContent>
  <xr:revisionPtr revIDLastSave="0" documentId="8_{A4BE3DAA-AD2A-4A39-862D-BD25D1CB538E}" xr6:coauthVersionLast="45" xr6:coauthVersionMax="45" xr10:uidLastSave="{00000000-0000-0000-0000-000000000000}"/>
  <bookViews>
    <workbookView xWindow="-28920" yWindow="0" windowWidth="29040" windowHeight="15990" xr2:uid="{065FFB02-C815-4C62-BE93-D8BC6C45D3EC}"/>
  </bookViews>
  <sheets>
    <sheet name="SW1新增" sheetId="1" r:id="rId1"/>
    <sheet name="遺跡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/>
  <c r="J16" i="3"/>
  <c r="I16" i="3"/>
  <c r="H16" i="3"/>
  <c r="C16" i="3"/>
</calcChain>
</file>

<file path=xl/sharedStrings.xml><?xml version="1.0" encoding="utf-8"?>
<sst xmlns="http://schemas.openxmlformats.org/spreadsheetml/2006/main" count="717" uniqueCount="290">
  <si>
    <t>版本</t>
  </si>
  <si>
    <t>★</t>
  </si>
  <si>
    <t>史跡</t>
  </si>
  <si>
    <t>視</t>
  </si>
  <si>
    <t>考</t>
  </si>
  <si>
    <t>宗</t>
  </si>
  <si>
    <t>任務／地圖</t>
  </si>
  <si>
    <t>功績</t>
  </si>
  <si>
    <t>牌</t>
  </si>
  <si>
    <t>þ</t>
    <phoneticPr fontId="3" type="noConversion"/>
  </si>
  <si>
    <t>2</t>
  </si>
  <si>
    <t>3</t>
  </si>
  <si>
    <t>4</t>
  </si>
  <si>
    <t>5</t>
  </si>
  <si>
    <t>接任地點</t>
  </si>
  <si>
    <t>發現地點</t>
  </si>
  <si>
    <t>前置發現</t>
  </si>
  <si>
    <t>前置發現2</t>
  </si>
  <si>
    <t>前置發現3</t>
  </si>
  <si>
    <t>備註</t>
  </si>
  <si>
    <t>SW1</t>
    <phoneticPr fontId="3" type="noConversion"/>
  </si>
  <si>
    <t>五</t>
    <phoneticPr fontId="3" type="noConversion"/>
  </si>
  <si>
    <t>烏魯魯的心臟</t>
    <phoneticPr fontId="3" type="noConversion"/>
  </si>
  <si>
    <t>烏魯魯的追加調查</t>
    <phoneticPr fontId="3" type="noConversion"/>
  </si>
  <si>
    <t>追加調查</t>
    <phoneticPr fontId="3" type="noConversion"/>
  </si>
  <si>
    <t>澳洲西北岸(烏魯魯周邊)</t>
    <phoneticPr fontId="13" type="noConversion"/>
  </si>
  <si>
    <t>消耗200索菲亞</t>
    <phoneticPr fontId="3" type="noConversion"/>
  </si>
  <si>
    <t>不滅之蛇</t>
    <phoneticPr fontId="3" type="noConversion"/>
  </si>
  <si>
    <t>四</t>
    <phoneticPr fontId="3" type="noConversion"/>
  </si>
  <si>
    <t>冥王之門</t>
    <phoneticPr fontId="3" type="noConversion"/>
  </si>
  <si>
    <t>冥府之街的追加調查</t>
    <phoneticPr fontId="3" type="noConversion"/>
  </si>
  <si>
    <t>土耳其西岸(希薩爾利克山)</t>
    <phoneticPr fontId="13" type="noConversion"/>
  </si>
  <si>
    <t>與冥府相連的城市</t>
  </si>
  <si>
    <t>東方倒立岩石東南</t>
    <phoneticPr fontId="3" type="noConversion"/>
  </si>
  <si>
    <t>合計</t>
  </si>
  <si>
    <t>宗教建築</t>
    <phoneticPr fontId="13" type="noConversion"/>
  </si>
  <si>
    <t>視</t>
    <phoneticPr fontId="13" type="noConversion"/>
  </si>
  <si>
    <t>宗</t>
    <phoneticPr fontId="13" type="noConversion"/>
  </si>
  <si>
    <t>牌</t>
    <phoneticPr fontId="13" type="noConversion"/>
  </si>
  <si>
    <t>þ</t>
    <phoneticPr fontId="13" type="noConversion"/>
  </si>
  <si>
    <t>接任地點</t>
    <phoneticPr fontId="13" type="noConversion"/>
  </si>
  <si>
    <t>發現地點</t>
    <phoneticPr fontId="13" type="noConversion"/>
  </si>
  <si>
    <t>前置發現</t>
    <phoneticPr fontId="13" type="noConversion"/>
  </si>
  <si>
    <t>前置發現3</t>
    <phoneticPr fontId="13" type="noConversion"/>
  </si>
  <si>
    <t>備註</t>
    <phoneticPr fontId="13" type="noConversion"/>
  </si>
  <si>
    <t>二</t>
    <phoneticPr fontId="3" type="noConversion"/>
  </si>
  <si>
    <t>懸空寺</t>
    <phoneticPr fontId="3" type="noConversion"/>
  </si>
  <si>
    <t>圖：建造在懸崖邊的寺院的地圖(宗教9)</t>
    <phoneticPr fontId="3" type="noConversion"/>
  </si>
  <si>
    <t>杭州</t>
    <phoneticPr fontId="3" type="noConversion"/>
  </si>
  <si>
    <t>黃河下游</t>
    <phoneticPr fontId="3" type="noConversion"/>
  </si>
  <si>
    <t>歷史遺物</t>
    <phoneticPr fontId="13" type="noConversion"/>
  </si>
  <si>
    <t>搜</t>
    <phoneticPr fontId="13" type="noConversion"/>
  </si>
  <si>
    <t>考</t>
    <phoneticPr fontId="13" type="noConversion"/>
  </si>
  <si>
    <t>開</t>
    <phoneticPr fontId="13" type="noConversion"/>
  </si>
  <si>
    <t>任務／地圖</t>
    <phoneticPr fontId="13" type="noConversion"/>
  </si>
  <si>
    <t>描繪古夫王的浮雕</t>
  </si>
  <si>
    <t>追尋古夫王的身姿</t>
  </si>
  <si>
    <t>熱那亞/伊斯坦堡</t>
    <phoneticPr fontId="3" type="noConversion"/>
  </si>
  <si>
    <t>開羅對岸(吉薩地區)</t>
    <phoneticPr fontId="3" type="noConversion"/>
  </si>
  <si>
    <t>調查吉薩金字塔</t>
  </si>
  <si>
    <t>三</t>
    <phoneticPr fontId="3" type="noConversion"/>
  </si>
  <si>
    <t>薛西斯王的壺</t>
  </si>
  <si>
    <t>沉睡於古代都市的財寶</t>
  </si>
  <si>
    <t>拿坡里</t>
    <phoneticPr fontId="3" type="noConversion"/>
  </si>
  <si>
    <t>土耳其西岸</t>
    <phoneticPr fontId="3" type="noConversion"/>
  </si>
  <si>
    <t>聖劍的劍鞘</t>
    <phoneticPr fontId="3" type="noConversion"/>
  </si>
  <si>
    <t>聖劍的追加調查</t>
    <phoneticPr fontId="3" type="noConversion"/>
  </si>
  <si>
    <t>聖多明哥西部</t>
    <phoneticPr fontId="3" type="noConversion"/>
  </si>
  <si>
    <t>消耗150索菲亞</t>
    <phoneticPr fontId="3" type="noConversion"/>
  </si>
  <si>
    <t>聖劍</t>
  </si>
  <si>
    <t>維爾吉納的黃金陪葬品</t>
    <phoneticPr fontId="3" type="noConversion"/>
  </si>
  <si>
    <t>維爾吉納的寶物的追加調查</t>
    <phoneticPr fontId="3" type="noConversion"/>
  </si>
  <si>
    <t>薩洛尼卡西南部(馬其頓地區)</t>
    <phoneticPr fontId="3" type="noConversion"/>
  </si>
  <si>
    <t>偉業的先驅者</t>
  </si>
  <si>
    <t>宗教遺物</t>
    <phoneticPr fontId="13" type="noConversion"/>
  </si>
  <si>
    <t>魔王羅波那的浮雕</t>
    <phoneticPr fontId="3" type="noConversion"/>
  </si>
  <si>
    <t>羅摩衍那的追加調查</t>
    <phoneticPr fontId="3" type="noConversion"/>
  </si>
  <si>
    <t>嘉定西北部(柬埔寨暹粒近郊)</t>
    <phoneticPr fontId="3" type="noConversion"/>
  </si>
  <si>
    <t>悠久的微笑</t>
  </si>
  <si>
    <t>羅摩和希特的故事</t>
  </si>
  <si>
    <t>美術品</t>
    <phoneticPr fontId="13" type="noConversion"/>
  </si>
  <si>
    <t>美</t>
    <phoneticPr fontId="13" type="noConversion"/>
  </si>
  <si>
    <t>米諾陶洛斯的像</t>
    <phoneticPr fontId="3" type="noConversion"/>
  </si>
  <si>
    <t>牛怪的追加調查</t>
    <phoneticPr fontId="3" type="noConversion"/>
  </si>
  <si>
    <t>甘地亞(克里特島內陸地區)</t>
    <phoneticPr fontId="3" type="noConversion"/>
  </si>
  <si>
    <t>消耗250索菲亞</t>
    <phoneticPr fontId="3" type="noConversion"/>
  </si>
  <si>
    <t>牛怪的故事</t>
  </si>
  <si>
    <t>寶藏</t>
    <phoneticPr fontId="13" type="noConversion"/>
  </si>
  <si>
    <t>財</t>
    <phoneticPr fontId="13" type="noConversion"/>
  </si>
  <si>
    <t>SW1</t>
    <phoneticPr fontId="3" type="noConversion"/>
  </si>
  <si>
    <t>五</t>
    <phoneticPr fontId="3" type="noConversion"/>
  </si>
  <si>
    <t>皮里·雷斯的地圖</t>
    <phoneticPr fontId="3" type="noConversion"/>
  </si>
  <si>
    <t>名為情報之寶</t>
    <phoneticPr fontId="3" type="noConversion"/>
  </si>
  <si>
    <t>塞維爾</t>
    <phoneticPr fontId="3" type="noConversion"/>
  </si>
  <si>
    <t>埃及北岸</t>
    <phoneticPr fontId="3" type="noConversion"/>
  </si>
  <si>
    <t>查理大帝的戒指</t>
    <phoneticPr fontId="3" type="noConversion"/>
  </si>
  <si>
    <t>查理大帝的遺物</t>
    <phoneticPr fontId="3" type="noConversion"/>
  </si>
  <si>
    <t>雅加達</t>
    <phoneticPr fontId="3" type="noConversion"/>
  </si>
  <si>
    <t>阿姆斯特丹</t>
    <phoneticPr fontId="3" type="noConversion"/>
  </si>
  <si>
    <t>西羅馬帝國復活</t>
  </si>
  <si>
    <t>AZOTH劍</t>
    <phoneticPr fontId="3" type="noConversion"/>
  </si>
  <si>
    <t>賢者之石的追加調查</t>
    <phoneticPr fontId="3" type="noConversion"/>
  </si>
  <si>
    <t>威尼斯</t>
    <phoneticPr fontId="3" type="noConversion"/>
  </si>
  <si>
    <t>賢者之石</t>
  </si>
  <si>
    <t>柏拉圖指南的原本</t>
    <phoneticPr fontId="3" type="noConversion"/>
  </si>
  <si>
    <t>柏拉圖指南的追加調查</t>
    <phoneticPr fontId="3" type="noConversion"/>
  </si>
  <si>
    <t>雅典</t>
    <phoneticPr fontId="3" type="noConversion"/>
  </si>
  <si>
    <t>思想議論</t>
  </si>
  <si>
    <t>化石</t>
    <phoneticPr fontId="13" type="noConversion"/>
  </si>
  <si>
    <t>生</t>
    <phoneticPr fontId="13" type="noConversion"/>
  </si>
  <si>
    <t>二</t>
    <phoneticPr fontId="3" type="noConversion"/>
  </si>
  <si>
    <t>頭部扁平的蜥蜴骨</t>
    <phoneticPr fontId="3" type="noConversion"/>
  </si>
  <si>
    <t>圖：奇異蜥蜴骨的地圖(生物11)</t>
    <phoneticPr fontId="3" type="noConversion"/>
  </si>
  <si>
    <t>杭州</t>
    <phoneticPr fontId="3" type="noConversion"/>
  </si>
  <si>
    <t>北美大陸東岸</t>
    <phoneticPr fontId="3" type="noConversion"/>
  </si>
  <si>
    <t>被冰凍的幼年猛瑪</t>
    <phoneticPr fontId="3" type="noConversion"/>
  </si>
  <si>
    <t>神話中的巨大生物的追加調查</t>
    <phoneticPr fontId="3" type="noConversion"/>
  </si>
  <si>
    <t>西伯利亞地區</t>
    <phoneticPr fontId="3" type="noConversion"/>
  </si>
  <si>
    <t>神話中的巨大生物</t>
  </si>
  <si>
    <t>植物</t>
    <phoneticPr fontId="13" type="noConversion"/>
  </si>
  <si>
    <t>態</t>
    <phoneticPr fontId="13" type="noConversion"/>
  </si>
  <si>
    <t>其他</t>
    <phoneticPr fontId="3" type="noConversion"/>
  </si>
  <si>
    <t>龜背芋</t>
    <phoneticPr fontId="3" type="noConversion"/>
  </si>
  <si>
    <t>圖：奇特葉子的植物地圖(生物5)</t>
    <phoneticPr fontId="3" type="noConversion"/>
  </si>
  <si>
    <t>中美開拓港/舊金山</t>
    <phoneticPr fontId="3" type="noConversion"/>
  </si>
  <si>
    <t>墨西哥灣西南岸</t>
    <phoneticPr fontId="3" type="noConversion"/>
  </si>
  <si>
    <t>紅色的糖楓</t>
    <phoneticPr fontId="3" type="noConversion"/>
  </si>
  <si>
    <t>糖楓的追加調查</t>
    <phoneticPr fontId="3" type="noConversion"/>
  </si>
  <si>
    <t>消耗100索菲亞</t>
    <phoneticPr fontId="3" type="noConversion"/>
  </si>
  <si>
    <t>昆蟲類</t>
    <phoneticPr fontId="13" type="noConversion"/>
  </si>
  <si>
    <t>宗</t>
    <phoneticPr fontId="3" type="noConversion"/>
  </si>
  <si>
    <t>三</t>
    <phoneticPr fontId="3" type="noConversion"/>
  </si>
  <si>
    <t>中華大刀螳</t>
    <phoneticPr fontId="3" type="noConversion"/>
  </si>
  <si>
    <t>會祈禱的蟲</t>
    <phoneticPr fontId="3" type="noConversion"/>
  </si>
  <si>
    <t>安平</t>
    <phoneticPr fontId="3" type="noConversion"/>
  </si>
  <si>
    <t>日本列島東南岸</t>
    <phoneticPr fontId="3" type="noConversion"/>
  </si>
  <si>
    <t>葉脩的卵</t>
    <phoneticPr fontId="3" type="noConversion"/>
  </si>
  <si>
    <t>葉脩的追加調查</t>
    <phoneticPr fontId="3" type="noConversion"/>
  </si>
  <si>
    <t>麻六甲西北部</t>
    <phoneticPr fontId="3" type="noConversion"/>
  </si>
  <si>
    <t>樹葉妖怪</t>
  </si>
  <si>
    <t>鳥類</t>
    <phoneticPr fontId="13" type="noConversion"/>
  </si>
  <si>
    <t>前置發現4</t>
  </si>
  <si>
    <t>四</t>
    <phoneticPr fontId="3" type="noConversion"/>
  </si>
  <si>
    <t>夏羽的雷鳥</t>
    <phoneticPr fontId="3" type="noConversion"/>
  </si>
  <si>
    <t>雷鳥的追加調查</t>
    <phoneticPr fontId="3" type="noConversion"/>
  </si>
  <si>
    <t>北挪威海</t>
    <phoneticPr fontId="3" type="noConversion"/>
  </si>
  <si>
    <t>會換衣的鳥</t>
  </si>
  <si>
    <t>(855,1140)附近</t>
    <phoneticPr fontId="3" type="noConversion"/>
  </si>
  <si>
    <t>小型生物</t>
    <phoneticPr fontId="13" type="noConversion"/>
  </si>
  <si>
    <t>豚鼠</t>
  </si>
  <si>
    <t>愛好可愛之物的委託人</t>
  </si>
  <si>
    <t>利馬</t>
    <phoneticPr fontId="3" type="noConversion"/>
  </si>
  <si>
    <t>南美西北岸</t>
    <phoneticPr fontId="3" type="noConversion"/>
  </si>
  <si>
    <r>
      <rPr>
        <u/>
        <sz val="12"/>
        <color rgb="FFFF0000"/>
        <rFont val="Microsoft YaHei UI"/>
        <family val="2"/>
        <charset val="134"/>
      </rPr>
      <t>金黃地鼠</t>
    </r>
    <r>
      <rPr>
        <u/>
        <sz val="12"/>
        <color indexed="12"/>
        <rFont val="Microsoft YaHei UI"/>
        <family val="2"/>
        <charset val="134"/>
      </rPr>
      <t>(圖：無尾鼠的地圖(生物1))</t>
    </r>
    <phoneticPr fontId="3" type="noConversion"/>
  </si>
  <si>
    <t>冬毛的白鼬</t>
    <phoneticPr fontId="3" type="noConversion"/>
  </si>
  <si>
    <t>白鼬的追加調查</t>
    <phoneticPr fontId="3" type="noConversion"/>
  </si>
  <si>
    <t>斯堪地那維亞半島西岸</t>
    <phoneticPr fontId="3" type="noConversion"/>
  </si>
  <si>
    <r>
      <rPr>
        <u/>
        <sz val="12"/>
        <color rgb="FFFF0000"/>
        <rFont val="Microsoft YaHei UI"/>
        <family val="2"/>
        <charset val="134"/>
      </rPr>
      <t>白鼬</t>
    </r>
    <r>
      <rPr>
        <u/>
        <sz val="12"/>
        <color indexed="12"/>
        <rFont val="Microsoft YaHei UI"/>
        <family val="2"/>
        <charset val="134"/>
      </rPr>
      <t>(圖：小型肉食獸的地圖(生物2))</t>
    </r>
    <phoneticPr fontId="3" type="noConversion"/>
  </si>
  <si>
    <t>中型生物</t>
    <phoneticPr fontId="13" type="noConversion"/>
  </si>
  <si>
    <t>灰狐</t>
    <phoneticPr fontId="3" type="noConversion"/>
  </si>
  <si>
    <t>圖：擅於爬樹的狗的地圖(生物8)</t>
    <phoneticPr fontId="3" type="noConversion"/>
  </si>
  <si>
    <t>舊金山</t>
    <phoneticPr fontId="3" type="noConversion"/>
  </si>
  <si>
    <t>有胎毛的海豹</t>
    <phoneticPr fontId="3" type="noConversion"/>
  </si>
  <si>
    <t>海豹的追加調查</t>
    <phoneticPr fontId="3" type="noConversion"/>
  </si>
  <si>
    <t>波羅的海</t>
    <phoneticPr fontId="3" type="noConversion"/>
  </si>
  <si>
    <t>黑眼睛海獸</t>
    <phoneticPr fontId="13" type="noConversion"/>
  </si>
  <si>
    <t>(991,1584)附近</t>
    <phoneticPr fontId="3" type="noConversion"/>
  </si>
  <si>
    <t>夏毛的北極狐</t>
    <phoneticPr fontId="3" type="noConversion"/>
  </si>
  <si>
    <t>北極狐的追加調查</t>
    <phoneticPr fontId="3" type="noConversion"/>
  </si>
  <si>
    <t>波羅的海北部</t>
    <phoneticPr fontId="3" type="noConversion"/>
  </si>
  <si>
    <t>白色的大衣</t>
    <phoneticPr fontId="3" type="noConversion"/>
  </si>
  <si>
    <t>東南圓形岩石</t>
    <phoneticPr fontId="3" type="noConversion"/>
  </si>
  <si>
    <t>大型生物</t>
    <phoneticPr fontId="13" type="noConversion"/>
  </si>
  <si>
    <t>猙獰的灰熊</t>
    <phoneticPr fontId="3" type="noConversion"/>
  </si>
  <si>
    <t>灰熊的追加調查</t>
    <phoneticPr fontId="3" type="noConversion"/>
  </si>
  <si>
    <t>北美大陸西岸(洛磯山脈地區)</t>
    <phoneticPr fontId="3" type="noConversion"/>
  </si>
  <si>
    <t>危險生物調查</t>
    <phoneticPr fontId="3" type="noConversion"/>
  </si>
  <si>
    <t>地理</t>
    <phoneticPr fontId="13" type="noConversion"/>
  </si>
  <si>
    <t>地</t>
    <phoneticPr fontId="13" type="noConversion"/>
  </si>
  <si>
    <t>多佛白崖</t>
    <phoneticPr fontId="3" type="noConversion"/>
  </si>
  <si>
    <t>圖：未完成的地圖(地理10)</t>
    <phoneticPr fontId="3" type="noConversion"/>
  </si>
  <si>
    <t>熱那亞</t>
    <phoneticPr fontId="3" type="noConversion"/>
  </si>
  <si>
    <t>不列顛島南部</t>
    <phoneticPr fontId="13" type="noConversion"/>
  </si>
  <si>
    <t>多佛港外</t>
    <phoneticPr fontId="3" type="noConversion"/>
  </si>
  <si>
    <t>撒哈拉的綠洲</t>
    <phoneticPr fontId="3" type="noConversion"/>
  </si>
  <si>
    <t>大沙漠的追加調查</t>
    <phoneticPr fontId="3" type="noConversion"/>
  </si>
  <si>
    <t>非洲北岸(撒哈拉沙漠)</t>
    <phoneticPr fontId="3" type="noConversion"/>
  </si>
  <si>
    <t>大沙漠</t>
  </si>
  <si>
    <t>中央圓形岩石</t>
    <phoneticPr fontId="3" type="noConversion"/>
  </si>
  <si>
    <t>版本</t>
    <phoneticPr fontId="3" type="noConversion"/>
  </si>
  <si>
    <t>天文</t>
    <phoneticPr fontId="13" type="noConversion"/>
  </si>
  <si>
    <t>天</t>
    <phoneticPr fontId="13" type="noConversion"/>
  </si>
  <si>
    <t>時間</t>
    <phoneticPr fontId="24" type="noConversion"/>
  </si>
  <si>
    <t>接任地點/時代</t>
    <phoneticPr fontId="13" type="noConversion"/>
  </si>
  <si>
    <t>托勒密星團</t>
    <phoneticPr fontId="3" type="noConversion"/>
  </si>
  <si>
    <t>圖：天文學者的觀測記錄(天文學7)</t>
    <phoneticPr fontId="3" type="noConversion"/>
  </si>
  <si>
    <t>提雷尼亞海</t>
  </si>
  <si>
    <t>氣象現象</t>
    <phoneticPr fontId="3" type="noConversion"/>
  </si>
  <si>
    <t>地區分類</t>
    <phoneticPr fontId="3" type="noConversion"/>
  </si>
  <si>
    <t>時間／天氣</t>
    <phoneticPr fontId="3" type="noConversion"/>
  </si>
  <si>
    <t>SW1</t>
    <phoneticPr fontId="25" type="noConversion"/>
  </si>
  <si>
    <t>二</t>
    <phoneticPr fontId="25" type="noConversion"/>
  </si>
  <si>
    <t>弧狀雲</t>
  </si>
  <si>
    <t>大洋洲</t>
    <phoneticPr fontId="3" type="noConversion"/>
  </si>
  <si>
    <t>日／陰</t>
    <phoneticPr fontId="13" type="noConversion"/>
  </si>
  <si>
    <t>阿拉弗拉海</t>
    <phoneticPr fontId="25" type="noConversion"/>
  </si>
  <si>
    <t xml:space="preserve"> (6357,5670)</t>
    <phoneticPr fontId="25" type="noConversion"/>
  </si>
  <si>
    <t>地面暴風雪</t>
    <phoneticPr fontId="25" type="noConversion"/>
  </si>
  <si>
    <r>
      <t>南非</t>
    </r>
    <r>
      <rPr>
        <u/>
        <sz val="12"/>
        <color indexed="12"/>
        <rFont val="微軟正黑體"/>
        <family val="2"/>
      </rPr>
      <t>‧</t>
    </r>
    <r>
      <rPr>
        <u/>
        <sz val="12"/>
        <color indexed="12"/>
        <rFont val="Microsoft YaHei UI"/>
        <family val="2"/>
        <charset val="134"/>
      </rPr>
      <t>印度</t>
    </r>
    <phoneticPr fontId="3" type="noConversion"/>
  </si>
  <si>
    <t>夜／晴</t>
  </si>
  <si>
    <t>孟加拉灣北岸(喜馬拉雅山脈)</t>
    <phoneticPr fontId="3" type="noConversion"/>
  </si>
  <si>
    <t>中央倒立岩石南方</t>
    <phoneticPr fontId="25" type="noConversion"/>
  </si>
  <si>
    <t>傳說</t>
    <phoneticPr fontId="13" type="noConversion"/>
  </si>
  <si>
    <t>技能</t>
    <phoneticPr fontId="13" type="noConversion"/>
  </si>
  <si>
    <t>等級</t>
    <phoneticPr fontId="13" type="noConversion"/>
  </si>
  <si>
    <t>任務名稱</t>
    <phoneticPr fontId="3" type="noConversion"/>
  </si>
  <si>
    <t>觸發地點</t>
    <phoneticPr fontId="13" type="noConversion"/>
  </si>
  <si>
    <t>觸發條件</t>
    <phoneticPr fontId="3" type="noConversion"/>
  </si>
  <si>
    <t>所屬文化圈</t>
    <phoneticPr fontId="3" type="noConversion"/>
  </si>
  <si>
    <t>佩里的羽衣</t>
    <phoneticPr fontId="3" type="noConversion"/>
  </si>
  <si>
    <t>宗教學</t>
    <phoneticPr fontId="3" type="noConversion"/>
  </si>
  <si>
    <t>關於美麗羽衣的傳說</t>
    <phoneticPr fontId="3" type="noConversion"/>
  </si>
  <si>
    <t>雅典/開普敦/卡利卡特</t>
    <phoneticPr fontId="3" type="noConversion"/>
  </si>
  <si>
    <t>酒館喝一杯</t>
    <phoneticPr fontId="3" type="noConversion"/>
  </si>
  <si>
    <t>波斯灣北岸(拉赫馬特山)</t>
    <phoneticPr fontId="3" type="noConversion"/>
  </si>
  <si>
    <t>波斯文化圈</t>
    <phoneticPr fontId="3" type="noConversion"/>
  </si>
  <si>
    <t>西方綠洲</t>
    <phoneticPr fontId="3" type="noConversion"/>
  </si>
  <si>
    <t>金色姬</t>
    <phoneticPr fontId="3" type="noConversion"/>
  </si>
  <si>
    <t>生物學</t>
    <phoneticPr fontId="3" type="noConversion"/>
  </si>
  <si>
    <t>與金色相關的傳說</t>
    <phoneticPr fontId="3" type="noConversion"/>
  </si>
  <si>
    <t>長崎/堺市/江戶</t>
    <phoneticPr fontId="3" type="noConversion"/>
  </si>
  <si>
    <t>日本列島東南岸</t>
    <phoneticPr fontId="3" type="noConversion"/>
  </si>
  <si>
    <t>日本文化圈</t>
    <phoneticPr fontId="3" type="noConversion"/>
  </si>
  <si>
    <t>中央倒立的岩石</t>
    <phoneticPr fontId="3" type="noConversion"/>
  </si>
  <si>
    <t>東側</t>
    <phoneticPr fontId="3" type="noConversion"/>
  </si>
  <si>
    <t>中央</t>
    <phoneticPr fontId="3" type="noConversion"/>
  </si>
  <si>
    <t>土耳其西岸</t>
    <phoneticPr fontId="3" type="noConversion"/>
  </si>
  <si>
    <t>古代都市哈利卡納素斯</t>
  </si>
  <si>
    <t>宗教建築</t>
    <phoneticPr fontId="3" type="noConversion"/>
  </si>
  <si>
    <t>摩索拉斯王陵墓</t>
    <phoneticPr fontId="3" type="noConversion"/>
  </si>
  <si>
    <t>五</t>
    <phoneticPr fontId="3" type="noConversion"/>
  </si>
  <si>
    <t>SW1</t>
    <phoneticPr fontId="3" type="noConversion"/>
  </si>
  <si>
    <t>道具屋左</t>
    <phoneticPr fontId="3" type="noConversion"/>
  </si>
  <si>
    <t>右下</t>
    <phoneticPr fontId="3" type="noConversion"/>
  </si>
  <si>
    <t>錫拉庫薩</t>
    <phoneticPr fontId="3" type="noConversion"/>
  </si>
  <si>
    <t>繁榮於沙漠中的巨石文明</t>
    <phoneticPr fontId="3" type="noConversion"/>
  </si>
  <si>
    <t>歷史遺物</t>
    <phoneticPr fontId="3" type="noConversion"/>
  </si>
  <si>
    <r>
      <t>阿爾</t>
    </r>
    <r>
      <rPr>
        <sz val="12"/>
        <rFont val="Mgen+ 1m bold"/>
        <family val="3"/>
        <charset val="136"/>
      </rPr>
      <t>・</t>
    </r>
    <r>
      <rPr>
        <sz val="12"/>
        <rFont val="Microsoft YaHei UI"/>
        <family val="2"/>
        <charset val="134"/>
      </rPr>
      <t>阿齊茲的計劃書</t>
    </r>
    <phoneticPr fontId="3" type="noConversion"/>
  </si>
  <si>
    <t>工坊旁</t>
    <phoneticPr fontId="3" type="noConversion"/>
  </si>
  <si>
    <t>右上</t>
    <phoneticPr fontId="3" type="noConversion"/>
  </si>
  <si>
    <t>拿坡里(羅馬)</t>
    <phoneticPr fontId="3" type="noConversion"/>
  </si>
  <si>
    <t>印何闐的設計圖</t>
    <phoneticPr fontId="3" type="noConversion"/>
  </si>
  <si>
    <t>西南尖岩</t>
    <phoneticPr fontId="3" type="noConversion"/>
  </si>
  <si>
    <t>左上</t>
    <phoneticPr fontId="3" type="noConversion"/>
  </si>
  <si>
    <t>紅海西岸</t>
    <phoneticPr fontId="3" type="noConversion"/>
  </si>
  <si>
    <t>古夫王時代的莎草紙</t>
    <phoneticPr fontId="3" type="noConversion"/>
  </si>
  <si>
    <t>上</t>
    <phoneticPr fontId="3" type="noConversion"/>
  </si>
  <si>
    <t>開羅</t>
    <phoneticPr fontId="3" type="noConversion"/>
  </si>
  <si>
    <t>塗上石灰砂漿的石頭</t>
    <phoneticPr fontId="3" type="noConversion"/>
  </si>
  <si>
    <t>遺跡門口</t>
    <phoneticPr fontId="3" type="noConversion"/>
  </si>
  <si>
    <t>左下</t>
    <phoneticPr fontId="3" type="noConversion"/>
  </si>
  <si>
    <t>曲折金字塔</t>
    <phoneticPr fontId="3" type="noConversion"/>
  </si>
  <si>
    <t>遺跡內部</t>
    <phoneticPr fontId="3" type="noConversion"/>
  </si>
  <si>
    <t>下</t>
    <phoneticPr fontId="3" type="noConversion"/>
  </si>
  <si>
    <t>古夫王之棺</t>
    <phoneticPr fontId="3" type="noConversion"/>
  </si>
  <si>
    <t>西南巨大的枯木北北東</t>
    <phoneticPr fontId="3" type="noConversion"/>
  </si>
  <si>
    <t>史跡</t>
    <phoneticPr fontId="3" type="noConversion"/>
  </si>
  <si>
    <t>圓形劇場</t>
    <phoneticPr fontId="3" type="noConversion"/>
  </si>
  <si>
    <t>東方高台</t>
    <phoneticPr fontId="3" type="noConversion"/>
  </si>
  <si>
    <t>里斯本</t>
    <phoneticPr fontId="3" type="noConversion"/>
  </si>
  <si>
    <t>財寶鑑定</t>
    <phoneticPr fontId="3" type="noConversion"/>
  </si>
  <si>
    <t>刻上天馬的古代貨幣</t>
    <phoneticPr fontId="3" type="noConversion"/>
  </si>
  <si>
    <t>東南方</t>
    <phoneticPr fontId="3" type="noConversion"/>
  </si>
  <si>
    <t>涅瑞伊得紀念碑</t>
    <phoneticPr fontId="3" type="noConversion"/>
  </si>
  <si>
    <t>西北的白花東邊</t>
    <phoneticPr fontId="3" type="noConversion"/>
  </si>
  <si>
    <t>麥多斯城門</t>
  </si>
  <si>
    <t>東北方</t>
    <phoneticPr fontId="3" type="noConversion"/>
  </si>
  <si>
    <t>波斯灣北岸(拉赫馬特山)</t>
    <phoneticPr fontId="3" type="noConversion"/>
  </si>
  <si>
    <t>居魯士二世的陵墓</t>
    <phoneticPr fontId="3" type="noConversion"/>
  </si>
  <si>
    <t>北邊</t>
    <phoneticPr fontId="3" type="noConversion"/>
  </si>
  <si>
    <t>中國東南岸</t>
    <phoneticPr fontId="3" type="noConversion"/>
  </si>
  <si>
    <t>波斯的人面獅身像</t>
    <phoneticPr fontId="3" type="noConversion"/>
  </si>
  <si>
    <t>吉薩金字塔</t>
    <phoneticPr fontId="3" type="noConversion"/>
  </si>
  <si>
    <t>睿智之書位置</t>
    <phoneticPr fontId="3" type="noConversion"/>
  </si>
  <si>
    <t>索菲亞</t>
    <phoneticPr fontId="3" type="noConversion"/>
  </si>
  <si>
    <t>功績</t>
    <phoneticPr fontId="3" type="noConversion"/>
  </si>
  <si>
    <t>主題</t>
    <phoneticPr fontId="3" type="noConversion"/>
  </si>
  <si>
    <t>遺跡</t>
    <phoneticPr fontId="13" type="noConversion"/>
  </si>
  <si>
    <t>分類</t>
    <phoneticPr fontId="13" type="noConversion"/>
  </si>
  <si>
    <t>巴哈大百科睿智之書流程介紹網頁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</si>
</sst>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30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theme="0"/>
      <name val="Microsoft YaHei UI"/>
      <family val="2"/>
      <charset val="134"/>
    </font>
    <font>
      <sz val="9"/>
      <name val="新細明體"/>
      <family val="2"/>
      <charset val="136"/>
      <scheme val="minor"/>
    </font>
    <font>
      <b/>
      <sz val="12"/>
      <color rgb="FFFF0000"/>
      <name val="Wingdings"/>
      <charset val="2"/>
    </font>
    <font>
      <b/>
      <sz val="12"/>
      <color theme="0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Microsoft YaHei UI"/>
      <family val="2"/>
      <charset val="134"/>
    </font>
    <font>
      <u/>
      <sz val="12"/>
      <color indexed="12"/>
      <name val="新細明體"/>
      <family val="1"/>
      <charset val="136"/>
    </font>
    <font>
      <u/>
      <sz val="12"/>
      <color indexed="12"/>
      <name val="Microsoft YaHei UI"/>
      <family val="2"/>
      <charset val="134"/>
    </font>
    <font>
      <sz val="12"/>
      <color rgb="FFFF0000"/>
      <name val="Wingdings"/>
      <charset val="2"/>
    </font>
    <font>
      <sz val="12"/>
      <color theme="9"/>
      <name val="Microsoft YaHei UI"/>
      <family val="2"/>
      <charset val="134"/>
    </font>
    <font>
      <sz val="12"/>
      <color theme="1" tint="0.249977111117893"/>
      <name val="Microsoft YaHei UI"/>
      <family val="2"/>
      <charset val="134"/>
    </font>
    <font>
      <sz val="9"/>
      <name val="新細明體"/>
      <family val="1"/>
      <charset val="136"/>
    </font>
    <font>
      <sz val="12"/>
      <color rgb="FFFF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12"/>
      <color theme="0"/>
      <name val="Microsoft YaHei UI"/>
      <family val="2"/>
      <charset val="134"/>
    </font>
    <font>
      <sz val="12"/>
      <color theme="9" tint="-0.499984740745262"/>
      <name val="Microsoft YaHei UI"/>
      <family val="2"/>
      <charset val="134"/>
    </font>
    <font>
      <sz val="12"/>
      <color theme="1"/>
      <name val="Wingdings"/>
      <charset val="2"/>
    </font>
    <font>
      <sz val="12"/>
      <color rgb="FF008000"/>
      <name val="Microsoft YaHei UI"/>
      <family val="2"/>
      <charset val="134"/>
    </font>
    <font>
      <b/>
      <sz val="12"/>
      <color theme="0"/>
      <name val="微軟正黑體"/>
      <family val="2"/>
    </font>
    <font>
      <sz val="12"/>
      <color rgb="FF333333"/>
      <name val="Microsoft YaHei UI"/>
      <family val="2"/>
      <charset val="134"/>
    </font>
    <font>
      <b/>
      <sz val="12"/>
      <color rgb="FF008000"/>
      <name val="Microsoft YaHei UI"/>
      <family val="2"/>
      <charset val="134"/>
    </font>
    <font>
      <u/>
      <sz val="12"/>
      <color rgb="FFFF0000"/>
      <name val="Microsoft YaHei UI"/>
      <family val="2"/>
      <charset val="134"/>
    </font>
    <font>
      <sz val="9"/>
      <name val="新細明體"/>
      <family val="3"/>
      <charset val="134"/>
      <scheme val="minor"/>
    </font>
    <font>
      <sz val="9"/>
      <name val="新細明體"/>
      <family val="3"/>
      <charset val="136"/>
      <scheme val="minor"/>
    </font>
    <font>
      <sz val="12"/>
      <name val="Microsoft YaHei UI"/>
      <family val="2"/>
      <charset val="134"/>
    </font>
    <font>
      <u/>
      <sz val="12"/>
      <color indexed="12"/>
      <name val="微軟正黑體"/>
      <family val="2"/>
    </font>
    <font>
      <sz val="11"/>
      <color rgb="FF464646"/>
      <name val="Arial"/>
      <family val="2"/>
    </font>
    <font>
      <sz val="12"/>
      <name val="Mgen+ 1m bold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-0.24994659260841701"/>
        <bgColor theme="6"/>
      </patternFill>
    </fill>
    <fill>
      <patternFill patternType="solid">
        <fgColor theme="6" tint="-0.24994659260841701"/>
        <bgColor theme="6" tint="0.79998168889431442"/>
      </patternFill>
    </fill>
    <fill>
      <patternFill patternType="solid">
        <fgColor rgb="FF94A088"/>
        <bgColor theme="6"/>
      </patternFill>
    </fill>
    <fill>
      <patternFill patternType="solid">
        <fgColor rgb="FFD3D9CE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E9EBE7"/>
        <bgColor theme="6" tint="0.79998168889431442"/>
      </patternFill>
    </fill>
  </fills>
  <borders count="8">
    <border>
      <left/>
      <right/>
      <top/>
      <bottom/>
      <diagonal/>
    </border>
    <border>
      <left style="thin">
        <color theme="6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medium">
        <color theme="0"/>
      </bottom>
      <diagonal/>
    </border>
    <border>
      <left style="thin">
        <color theme="0"/>
      </left>
      <right style="thin">
        <color theme="6"/>
      </right>
      <top style="thin">
        <color theme="6"/>
      </top>
      <bottom style="medium">
        <color theme="0"/>
      </bottom>
      <diagonal/>
    </border>
    <border>
      <left style="thin">
        <color theme="6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shrinkToFit="1"/>
    </xf>
    <xf numFmtId="0" fontId="4" fillId="4" borderId="2" xfId="0" applyFont="1" applyFill="1" applyBorder="1" applyAlignment="1">
      <alignment horizontal="left" vertical="center" shrinkToFit="1"/>
    </xf>
    <xf numFmtId="0" fontId="5" fillId="4" borderId="2" xfId="0" applyFont="1" applyFill="1" applyBorder="1" applyAlignment="1">
      <alignment horizontal="left" vertical="center" shrinkToFit="1"/>
    </xf>
    <xf numFmtId="49" fontId="2" fillId="4" borderId="3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>
      <alignment vertical="center"/>
    </xf>
    <xf numFmtId="0" fontId="9" fillId="7" borderId="5" xfId="2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shrinkToFit="1"/>
    </xf>
    <xf numFmtId="0" fontId="11" fillId="6" borderId="5" xfId="0" applyFont="1" applyFill="1" applyBorder="1">
      <alignment vertical="center"/>
    </xf>
    <xf numFmtId="0" fontId="12" fillId="6" borderId="5" xfId="0" applyFont="1" applyFill="1" applyBorder="1">
      <alignment vertical="center"/>
    </xf>
    <xf numFmtId="49" fontId="14" fillId="6" borderId="5" xfId="0" applyNumberFormat="1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49" fontId="7" fillId="6" borderId="6" xfId="0" applyNumberFormat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5" xfId="0" applyFont="1" applyFill="1" applyBorder="1">
      <alignment vertical="center"/>
    </xf>
    <xf numFmtId="0" fontId="10" fillId="8" borderId="5" xfId="0" applyFont="1" applyFill="1" applyBorder="1" applyAlignment="1">
      <alignment horizontal="left" vertical="center" shrinkToFit="1"/>
    </xf>
    <xf numFmtId="0" fontId="11" fillId="8" borderId="5" xfId="0" applyFont="1" applyFill="1" applyBorder="1">
      <alignment vertical="center"/>
    </xf>
    <xf numFmtId="0" fontId="12" fillId="8" borderId="5" xfId="0" applyFont="1" applyFill="1" applyBorder="1">
      <alignment vertical="center"/>
    </xf>
    <xf numFmtId="49" fontId="14" fillId="8" borderId="5" xfId="0" applyNumberFormat="1" applyFont="1" applyFill="1" applyBorder="1" applyAlignment="1">
      <alignment horizontal="left" vertical="center"/>
    </xf>
    <xf numFmtId="0" fontId="9" fillId="8" borderId="5" xfId="2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left" vertical="center"/>
    </xf>
    <xf numFmtId="49" fontId="7" fillId="8" borderId="6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left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left" vertical="center" shrinkToFit="1"/>
    </xf>
    <xf numFmtId="0" fontId="5" fillId="4" borderId="2" xfId="1" applyFont="1" applyFill="1" applyBorder="1" applyAlignment="1">
      <alignment horizontal="left" vertical="center" shrinkToFit="1"/>
    </xf>
    <xf numFmtId="49" fontId="2" fillId="4" borderId="3" xfId="1" applyNumberFormat="1" applyFont="1" applyFill="1" applyBorder="1" applyAlignment="1">
      <alignment horizontal="center" vertical="center"/>
    </xf>
    <xf numFmtId="0" fontId="18" fillId="6" borderId="5" xfId="0" applyFont="1" applyFill="1" applyBorder="1">
      <alignment vertical="center"/>
    </xf>
    <xf numFmtId="0" fontId="17" fillId="6" borderId="5" xfId="0" applyFont="1" applyFill="1" applyBorder="1">
      <alignment vertical="center"/>
    </xf>
    <xf numFmtId="49" fontId="7" fillId="6" borderId="6" xfId="0" applyNumberFormat="1" applyFont="1" applyFill="1" applyBorder="1" applyAlignment="1">
      <alignment horizontal="left" vertical="center"/>
    </xf>
    <xf numFmtId="0" fontId="2" fillId="4" borderId="2" xfId="1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2" fillId="4" borderId="3" xfId="1" applyFont="1" applyFill="1" applyBorder="1" applyAlignment="1">
      <alignment horizontal="center" vertical="center"/>
    </xf>
    <xf numFmtId="0" fontId="9" fillId="6" borderId="5" xfId="2" applyFont="1" applyFill="1" applyBorder="1" applyAlignment="1">
      <alignment vertical="center"/>
    </xf>
    <xf numFmtId="0" fontId="9" fillId="6" borderId="5" xfId="2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center" vertical="center"/>
    </xf>
    <xf numFmtId="0" fontId="9" fillId="8" borderId="5" xfId="2" applyFont="1" applyFill="1" applyBorder="1" applyAlignment="1">
      <alignment vertical="center"/>
    </xf>
    <xf numFmtId="0" fontId="18" fillId="8" borderId="5" xfId="0" applyFont="1" applyFill="1" applyBorder="1">
      <alignment vertical="center"/>
    </xf>
    <xf numFmtId="0" fontId="17" fillId="8" borderId="5" xfId="0" applyFont="1" applyFill="1" applyBorder="1">
      <alignment vertical="center"/>
    </xf>
    <xf numFmtId="0" fontId="14" fillId="8" borderId="5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left" vertical="center"/>
    </xf>
    <xf numFmtId="0" fontId="19" fillId="8" borderId="6" xfId="0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left" vertical="center" shrinkToFit="1"/>
    </xf>
    <xf numFmtId="0" fontId="19" fillId="6" borderId="6" xfId="0" applyFont="1" applyFill="1" applyBorder="1" applyAlignment="1">
      <alignment horizontal="left" vertical="center"/>
    </xf>
    <xf numFmtId="0" fontId="2" fillId="4" borderId="2" xfId="1" applyFont="1" applyFill="1" applyBorder="1">
      <alignment vertical="center"/>
    </xf>
    <xf numFmtId="0" fontId="9" fillId="7" borderId="5" xfId="2" applyFont="1" applyFill="1" applyBorder="1" applyAlignment="1">
      <alignment vertical="center"/>
    </xf>
    <xf numFmtId="0" fontId="14" fillId="6" borderId="5" xfId="0" applyFont="1" applyFill="1" applyBorder="1" applyAlignment="1">
      <alignment horizontal="left" vertical="center"/>
    </xf>
    <xf numFmtId="0" fontId="19" fillId="8" borderId="6" xfId="0" applyFont="1" applyFill="1" applyBorder="1" applyAlignment="1">
      <alignment horizontal="left" vertical="center"/>
    </xf>
    <xf numFmtId="0" fontId="7" fillId="7" borderId="5" xfId="0" applyFont="1" applyFill="1" applyBorder="1">
      <alignment vertical="center"/>
    </xf>
    <xf numFmtId="0" fontId="21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left" vertical="center"/>
    </xf>
    <xf numFmtId="0" fontId="22" fillId="8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left" vertical="center"/>
    </xf>
    <xf numFmtId="176" fontId="7" fillId="6" borderId="5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176" fontId="7" fillId="8" borderId="5" xfId="0" applyNumberFormat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 shrinkToFit="1"/>
    </xf>
    <xf numFmtId="49" fontId="20" fillId="4" borderId="3" xfId="1" applyNumberFormat="1" applyFont="1" applyFill="1" applyBorder="1" applyAlignment="1">
      <alignment horizontal="center" vertical="center"/>
    </xf>
    <xf numFmtId="49" fontId="7" fillId="8" borderId="6" xfId="0" applyNumberFormat="1" applyFont="1" applyFill="1" applyBorder="1" applyAlignment="1">
      <alignment horizontal="left" vertical="center"/>
    </xf>
    <xf numFmtId="49" fontId="2" fillId="4" borderId="2" xfId="1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shrinkToFit="1"/>
    </xf>
    <xf numFmtId="49" fontId="17" fillId="6" borderId="5" xfId="0" applyNumberFormat="1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6" fillId="6" borderId="5" xfId="2" applyFont="1" applyFill="1" applyBorder="1" applyAlignment="1">
      <alignment horizontal="left" vertical="center"/>
    </xf>
    <xf numFmtId="0" fontId="9" fillId="6" borderId="5" xfId="2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26" fillId="8" borderId="5" xfId="2" applyFont="1" applyFill="1" applyBorder="1" applyAlignment="1">
      <alignment horizontal="left" vertical="center"/>
    </xf>
    <xf numFmtId="0" fontId="9" fillId="8" borderId="5" xfId="2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10" fillId="6" borderId="5" xfId="0" applyFont="1" applyFill="1" applyBorder="1">
      <alignment vertical="center"/>
    </xf>
    <xf numFmtId="0" fontId="7" fillId="6" borderId="5" xfId="2" applyFont="1" applyFill="1" applyBorder="1" applyAlignment="1">
      <alignment horizontal="center" vertical="center"/>
    </xf>
    <xf numFmtId="49" fontId="7" fillId="6" borderId="6" xfId="2" applyNumberFormat="1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10" fillId="8" borderId="5" xfId="0" applyFont="1" applyFill="1" applyBorder="1">
      <alignment vertical="center"/>
    </xf>
    <xf numFmtId="49" fontId="17" fillId="8" borderId="5" xfId="0" applyNumberFormat="1" applyFont="1" applyFill="1" applyBorder="1">
      <alignment vertical="center"/>
    </xf>
    <xf numFmtId="0" fontId="7" fillId="8" borderId="5" xfId="2" applyFont="1" applyFill="1" applyBorder="1" applyAlignment="1">
      <alignment horizontal="center" vertical="center"/>
    </xf>
    <xf numFmtId="49" fontId="7" fillId="8" borderId="6" xfId="2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49" fontId="7" fillId="0" borderId="0" xfId="3" applyNumberFormat="1" applyFont="1" applyFill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12" fillId="0" borderId="0" xfId="0" applyFont="1">
      <alignment vertical="center"/>
    </xf>
    <xf numFmtId="49" fontId="17" fillId="0" borderId="0" xfId="0" applyNumberFormat="1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26" fillId="0" borderId="0" xfId="3" applyFont="1" applyFill="1" applyAlignment="1" applyProtection="1">
      <alignment horizontal="center" vertical="center"/>
    </xf>
    <xf numFmtId="0" fontId="8" fillId="0" borderId="0" xfId="3" applyFill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3" applyFont="1" applyFill="1" applyAlignment="1" applyProtection="1">
      <alignment horizontal="center" vertical="center"/>
    </xf>
    <xf numFmtId="49" fontId="7" fillId="0" borderId="0" xfId="3" applyNumberFormat="1" applyFont="1" applyAlignment="1" applyProtection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0" borderId="0" xfId="3" applyFont="1" applyFill="1" applyAlignment="1" applyProtection="1">
      <alignment vertical="center"/>
    </xf>
    <xf numFmtId="0" fontId="2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hidden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>
      <alignment horizontal="center" vertical="center"/>
    </xf>
    <xf numFmtId="0" fontId="9" fillId="0" borderId="0" xfId="3" applyFont="1" applyAlignment="1" applyProtection="1">
      <alignment vertical="center"/>
    </xf>
    <xf numFmtId="0" fontId="26" fillId="7" borderId="0" xfId="3" applyFont="1" applyFill="1" applyAlignment="1" applyProtection="1">
      <alignment horizontal="center" vertical="center"/>
    </xf>
    <xf numFmtId="0" fontId="26" fillId="0" borderId="0" xfId="3" applyFont="1" applyAlignment="1" applyProtection="1">
      <alignment horizontal="center" vertical="center"/>
    </xf>
    <xf numFmtId="0" fontId="26" fillId="7" borderId="0" xfId="0" applyFont="1" applyFill="1">
      <alignment vertical="center"/>
    </xf>
    <xf numFmtId="0" fontId="16" fillId="0" borderId="0" xfId="1" applyFont="1" applyFill="1" applyAlignment="1">
      <alignment horizontal="center" vertical="center"/>
    </xf>
    <xf numFmtId="49" fontId="16" fillId="0" borderId="0" xfId="1" applyNumberFormat="1" applyFont="1" applyFill="1" applyAlignment="1">
      <alignment horizontal="center"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 shrinkToFit="1"/>
    </xf>
    <xf numFmtId="0" fontId="8" fillId="0" borderId="0" xfId="3" applyAlignment="1" applyProtection="1">
      <alignment horizontal="center" vertical="center"/>
    </xf>
  </cellXfs>
  <cellStyles count="4">
    <cellStyle name="一般" xfId="0" builtinId="0"/>
    <cellStyle name="超連結" xfId="2" builtinId="8"/>
    <cellStyle name="超連結 2" xfId="3" xr:uid="{49896CBB-435C-425D-AB32-B38D4004E292}"/>
    <cellStyle name="輔色1" xfId="1" builtinId="29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YaHei UI"/>
        <family val="2"/>
        <charset val="13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9" tint="-0.499984740745262"/>
        <name val="Microsoft YaHei UI"/>
        <family val="2"/>
        <charset val="13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 val="none"/>
        <vertAlign val="baseline"/>
        <sz val="12"/>
        <color rgb="FFFF0000"/>
        <name val="Wingdings"/>
        <charset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2"/>
        <color rgb="FFFF0000"/>
        <name val="Wingdings"/>
        <charset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2"/>
        <color rgb="FFFF0000"/>
        <name val="Wingdings"/>
        <charset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2"/>
        <color rgb="FFFF0000"/>
        <name val="Wingdings"/>
        <charset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2"/>
        <color rgb="FFFF0000"/>
        <name val="Wingdings"/>
        <charset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u/>
        <vertAlign val="baseline"/>
        <sz val="12"/>
        <color indexed="12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strike val="0"/>
        <outline val="0"/>
        <shadow val="0"/>
        <vertAlign val="baseline"/>
        <sz val="12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YaHei UI"/>
        <family val="2"/>
        <charset val="13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border outline="0">
        <top style="thin">
          <color rgb="FFFFFFFF"/>
        </top>
      </border>
    </dxf>
    <dxf>
      <border outline="0">
        <bottom style="medium">
          <color rgb="FFFFFFFF"/>
        </bottom>
      </border>
    </dxf>
    <dxf>
      <border outline="0">
        <left style="thin">
          <color rgb="FF9BBB59"/>
        </left>
        <right style="thin">
          <color rgb="FF9BBB59"/>
        </right>
        <top style="thin">
          <color rgb="FF9BBB59"/>
        </top>
        <bottom style="thin">
          <color rgb="FFFFFFFF"/>
        </bottom>
      </border>
    </dxf>
    <dxf>
      <font>
        <strike val="0"/>
        <outline val="0"/>
        <shadow val="0"/>
        <vertAlign val="baseline"/>
        <sz val="12"/>
        <name val="Microsoft YaHei UI"/>
        <family val="2"/>
        <charset val="134"/>
        <scheme val="none"/>
      </font>
    </dxf>
    <dxf>
      <font>
        <strike val="0"/>
        <outline val="0"/>
        <shadow val="0"/>
        <vertAlign val="baseline"/>
        <sz val="12"/>
        <name val="Microsoft YaHei UI"/>
        <family val="2"/>
        <charset val="13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Microsoft YaHei UI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ill>
        <patternFill>
          <bgColor rgb="FFD3D9CE"/>
        </patternFill>
      </fill>
    </dxf>
    <dxf>
      <font>
        <b/>
        <i val="0"/>
        <color theme="0"/>
      </font>
      <fill>
        <patternFill>
          <fgColor theme="6"/>
          <bgColor rgb="FF94A088"/>
        </patternFill>
      </fill>
    </dxf>
    <dxf>
      <font>
        <color theme="0"/>
      </font>
      <fill>
        <patternFill>
          <bgColor theme="6" tint="-0.24994659260841701"/>
        </patternFill>
      </fill>
      <border diagonalUp="0" diagonalDown="0">
        <left style="thin">
          <color theme="6"/>
        </left>
        <right style="thin">
          <color theme="6"/>
        </right>
        <top style="medium">
          <color theme="0"/>
        </top>
        <bottom style="thin">
          <color theme="6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bottom style="medium">
          <color theme="0"/>
        </bottom>
      </border>
    </dxf>
    <dxf>
      <fill>
        <patternFill>
          <fgColor theme="6" tint="0.79998168889431442"/>
          <bgColor rgb="FFE9EBE7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0"/>
        </vertical>
        <horizontal style="thin">
          <color theme="0"/>
        </horizontal>
      </border>
    </dxf>
    <dxf>
      <font>
        <color theme="0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rgb="FFD8D8D8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rgb="FFD8D8D8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 val="0"/>
        <i val="0"/>
        <color theme="0" tint="-0.499984740745262"/>
      </font>
      <fill>
        <patternFill>
          <bgColor theme="6" tint="0.79998168889431442"/>
        </patternFill>
      </fill>
      <border>
        <left style="dotted">
          <color theme="0"/>
        </left>
        <right style="dotted">
          <color theme="0"/>
        </right>
        <top style="dotted">
          <color theme="0"/>
        </top>
        <bottom style="dotted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499984740745262"/>
      </font>
      <fill>
        <patternFill patternType="solid">
          <fgColor indexed="64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6" tint="-0.499984740745262"/>
      </font>
      <fill>
        <patternFill patternType="solid">
          <fgColor auto="1"/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D3D9CE"/>
        </patternFill>
      </fill>
    </dxf>
    <dxf>
      <font>
        <b/>
        <i val="0"/>
        <color theme="0"/>
      </font>
      <fill>
        <patternFill>
          <fgColor theme="6"/>
          <bgColor rgb="FF94A088"/>
        </patternFill>
      </fill>
    </dxf>
    <dxf>
      <font>
        <color theme="0"/>
      </font>
      <fill>
        <patternFill>
          <bgColor theme="6" tint="-0.24994659260841701"/>
        </patternFill>
      </fill>
      <border diagonalUp="0" diagonalDown="0">
        <left style="thin">
          <color theme="6"/>
        </left>
        <right style="thin">
          <color theme="6"/>
        </right>
        <top style="medium">
          <color theme="0"/>
        </top>
        <bottom style="thin">
          <color theme="6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theme="0"/>
      </font>
      <fill>
        <patternFill>
          <bgColor theme="6" tint="-0.24994659260841701"/>
        </patternFill>
      </fill>
      <border>
        <bottom style="medium">
          <color theme="0"/>
        </bottom>
      </border>
    </dxf>
    <dxf>
      <fill>
        <patternFill>
          <fgColor theme="6" tint="0.79998168889431442"/>
          <bgColor rgb="FFE9EBE7"/>
        </patternFill>
      </fill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0"/>
        </vertical>
        <horizontal style="thin">
          <color theme="0"/>
        </horizontal>
      </border>
    </dxf>
  </dxfs>
  <tableStyles count="2" defaultTableStyle="TableStyleMedium2" defaultPivotStyle="PivotStyleLight16">
    <tableStyle name="表格樣式 1" pivot="0" count="5" xr9:uid="{8EAFAECA-D823-41A6-A29E-38952C4A4E8D}">
      <tableStyleElement type="wholeTable" dxfId="99"/>
      <tableStyleElement type="headerRow" dxfId="98"/>
      <tableStyleElement type="totalRow" dxfId="97"/>
      <tableStyleElement type="firstColumn" dxfId="96"/>
      <tableStyleElement type="firstRowStripe" dxfId="95"/>
    </tableStyle>
    <tableStyle name="表格樣式 1 2" pivot="0" count="5" xr9:uid="{32CEE658-6E20-4DD6-984D-31505BC2AB17}">
      <tableStyleElement type="wholeTable" dxfId="46"/>
      <tableStyleElement type="headerRow" dxfId="45"/>
      <tableStyleElement type="totalRow" dxfId="44"/>
      <tableStyleElement type="firstColumn" dxfId="43"/>
      <tableStyleElement type="firstRowStripe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4CE977-E452-4489-A3FD-819B595272D7}" name="遺跡" displayName="遺跡" ref="A1:Q16" totalsRowCount="1" headerRowDxfId="39" dataDxfId="38" totalsRowDxfId="37" headerRowBorderDxfId="35" tableBorderDxfId="36" totalsRowBorderDxfId="34" headerRowCellStyle="輔色1">
  <autoFilter ref="A1:Q15" xr:uid="{1C906CEF-6F03-44BD-B98B-E8BC6AC132E2}"/>
  <sortState xmlns:xlrd2="http://schemas.microsoft.com/office/spreadsheetml/2017/richdata2" ref="A2:Q15">
    <sortCondition descending="1" ref="F1:F15"/>
  </sortState>
  <tableColumns count="17">
    <tableColumn id="1" xr3:uid="{7C7BD8C2-D603-4E79-836D-F191A172D485}" name="版本" totalsRowLabel="合計" dataDxfId="32" totalsRowDxfId="33"/>
    <tableColumn id="2" xr3:uid="{FCF76ABF-9C71-4266-8E62-98305BB1E839}" name="★" dataDxfId="30" totalsRowDxfId="31"/>
    <tableColumn id="3" xr3:uid="{6F2D9B9C-80A7-4493-9138-2E5431A4551E}" name="遺跡" totalsRowFunction="count" dataDxfId="28" totalsRowDxfId="29"/>
    <tableColumn id="26" xr3:uid="{F566E97E-E89A-47E4-AB40-7101096FFA9F}" name="分類" dataDxfId="26" totalsRowDxfId="27"/>
    <tableColumn id="24" xr3:uid="{BE3A1E60-79FD-4D8A-8891-802EE9B6D84D}" name="主題" dataDxfId="24" totalsRowDxfId="25" dataCellStyle="超連結"/>
    <tableColumn id="4" xr3:uid="{53953C11-9B82-4821-89D2-7444B06CD70A}" name="功績" dataDxfId="22" totalsRowDxfId="23" dataCellStyle="超連結"/>
    <tableColumn id="9" xr3:uid="{4ACC5D92-4DE7-4982-9838-18586E8D9F74}" name="牌" dataDxfId="20" totalsRowDxfId="21"/>
    <tableColumn id="10" xr3:uid="{DE70B366-03C1-41B2-A2D9-BBC6E849CBAA}" name="þ" totalsRowFunction="count" dataDxfId="18" totalsRowDxfId="19"/>
    <tableColumn id="11" xr3:uid="{6FAFF25F-CD32-469C-AED7-C67E59444F2E}" name="2" totalsRowFunction="count" dataDxfId="16" totalsRowDxfId="17"/>
    <tableColumn id="12" xr3:uid="{7C1EE87E-E9C9-4DB6-A349-15ADE9CFA58B}" name="3" totalsRowFunction="count" dataDxfId="14" totalsRowDxfId="15"/>
    <tableColumn id="13" xr3:uid="{32DFDE14-B3CD-46E6-8C9E-F0F98B952B36}" name="4" totalsRowFunction="count" dataDxfId="12" totalsRowDxfId="13"/>
    <tableColumn id="14" xr3:uid="{5D8D3186-6DC1-4A25-B1B9-84F7E0796A2B}" name="5" totalsRowFunction="count" dataDxfId="10" totalsRowDxfId="11"/>
    <tableColumn id="5" xr3:uid="{4CE3DCB8-5390-4BAE-AFF2-940DD6547A42}" name="索菲亞" dataDxfId="8" totalsRowDxfId="9"/>
    <tableColumn id="23" xr3:uid="{0A2A21E7-2F6D-4F2D-8669-FD5AF8DC937F}" name="觸發條件" dataDxfId="6" totalsRowDxfId="7"/>
    <tableColumn id="16" xr3:uid="{F092966C-9BB9-40C0-82DA-3209EDFA59AD}" name="發現地點" dataDxfId="4" totalsRowDxfId="5"/>
    <tableColumn id="18" xr3:uid="{32B83216-155B-4302-AFC6-2CFD3E187A49}" name="睿智之書位置" dataDxfId="2" totalsRowDxfId="3" dataCellStyle="超連結"/>
    <tableColumn id="20" xr3:uid="{89FECBFF-218F-4A52-BE8D-02146E3728AF}" name="備註" dataDxfId="0" totalsRowDxfId="1" dataCellStyle="超連結"/>
  </tableColumns>
  <tableStyleInfo name="表格樣式 1" showFirstColumn="1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iki2.gamer.com.tw/wiki.php?n=7501%3A%E6%82%A0%E4%B9%85%E7%9A%84%E5%BE%AE%E7%AC%91" TargetMode="External"/><Relationship Id="rId18" Type="http://schemas.openxmlformats.org/officeDocument/2006/relationships/hyperlink" Target="https://gvdb.mydns.jp/r/ssG4BV4dnG" TargetMode="External"/><Relationship Id="rId26" Type="http://schemas.openxmlformats.org/officeDocument/2006/relationships/hyperlink" Target="https://gvdb.mydns.jp/r/o1MEMswCuz" TargetMode="External"/><Relationship Id="rId39" Type="http://schemas.openxmlformats.org/officeDocument/2006/relationships/hyperlink" Target="https://gvdb.mydns.jp/r/VoyhBGUXSA" TargetMode="External"/><Relationship Id="rId3" Type="http://schemas.openxmlformats.org/officeDocument/2006/relationships/hyperlink" Target="https://gvdb.mydns.jp/r/xLn0gieof4" TargetMode="External"/><Relationship Id="rId21" Type="http://schemas.openxmlformats.org/officeDocument/2006/relationships/hyperlink" Target="http://wiki2.gamer.com.tw/wiki.php?n=7501%3A%E8%B3%A2%E8%80%85%E4%B9%8B%E7%9F%B3&amp;ss=7501" TargetMode="External"/><Relationship Id="rId34" Type="http://schemas.openxmlformats.org/officeDocument/2006/relationships/hyperlink" Target="https://gvdb.mydns.jp/r/EIIRUD9mx8" TargetMode="External"/><Relationship Id="rId42" Type="http://schemas.openxmlformats.org/officeDocument/2006/relationships/hyperlink" Target="http://wiki2.gamer.com.tw/wiki.php?n=7501%3A%E7%99%BD%E8%89%B2%E7%9A%84%E5%A4%A7%E8%A1%A3&amp;ss=7501" TargetMode="External"/><Relationship Id="rId47" Type="http://schemas.openxmlformats.org/officeDocument/2006/relationships/hyperlink" Target="https://gvdb.mydns.jp/r/fXoC9M699n" TargetMode="External"/><Relationship Id="rId50" Type="http://schemas.openxmlformats.org/officeDocument/2006/relationships/hyperlink" Target="https://wiki2.gamer.com.tw/wiki.php?n=7501:%E8%A6%96%E8%AA%8D%E5%A4%A9%E9%AB%94%E7%99%BC%E7%8F%BE%E7%89%A9" TargetMode="External"/><Relationship Id="rId7" Type="http://schemas.openxmlformats.org/officeDocument/2006/relationships/hyperlink" Target="http://wiki2.gamer.com.tw/wiki.php?n=7501%3A%E8%AA%BF%E6%9F%A5%E5%90%89%E8%96%A9%E7%9A%84%E9%87%91%E5%AD%97%E5%A1%94" TargetMode="External"/><Relationship Id="rId12" Type="http://schemas.openxmlformats.org/officeDocument/2006/relationships/hyperlink" Target="https://gvdb.mydns.jp/r/NAmoC3DRAL" TargetMode="External"/><Relationship Id="rId17" Type="http://schemas.openxmlformats.org/officeDocument/2006/relationships/hyperlink" Target="https://wiki2.gamer.com.tw/wiki.php?n=7501%3A%E7%89%9B%E6%80%AA%E7%9A%84%E6%95%85%E4%BA%8B&amp;ss=7501" TargetMode="External"/><Relationship Id="rId25" Type="http://schemas.openxmlformats.org/officeDocument/2006/relationships/hyperlink" Target="https://gvdb.mydns.jp/r/mcxVhc2ByS" TargetMode="External"/><Relationship Id="rId33" Type="http://schemas.openxmlformats.org/officeDocument/2006/relationships/hyperlink" Target="http://wiki2.gamer.com.tw/wiki.php?n=7501:%E6%9C%83%E6%8F%9B%E8%A1%A3%E7%9A%84%E9%B3%A5" TargetMode="External"/><Relationship Id="rId38" Type="http://schemas.openxmlformats.org/officeDocument/2006/relationships/hyperlink" Target="https://wiki2.gamer.com.tw/wiki.php?n=7501%3A%E6%84%9B%E5%A5%BD%E5%8F%AF%E6%84%9B%E4%B9%8B%E7%89%A9%E7%9A%84%E5%A7%94%E8%A8%97%E4%BA%BA&amp;ss=7501" TargetMode="External"/><Relationship Id="rId46" Type="http://schemas.openxmlformats.org/officeDocument/2006/relationships/hyperlink" Target="https://gvdb.mydns.jp/r/TisVLJoNWu" TargetMode="External"/><Relationship Id="rId2" Type="http://schemas.openxmlformats.org/officeDocument/2006/relationships/hyperlink" Target="http://gvdb.mydns.jp/db/module/QuestDB/action/QuestShow?id=6191" TargetMode="External"/><Relationship Id="rId16" Type="http://schemas.openxmlformats.org/officeDocument/2006/relationships/hyperlink" Target="https://gvdb.mydns.jp/r/MdiCn4sMhD" TargetMode="External"/><Relationship Id="rId20" Type="http://schemas.openxmlformats.org/officeDocument/2006/relationships/hyperlink" Target="http://wiki2.gamer.com.tw/wiki.php?n=7501%3A%E8%A5%BF%E7%BE%85%E9%A6%AC%E5%B8%9D%E5%9C%8B%E5%BE%A9%E6%B4%BB&amp;ss=7501" TargetMode="External"/><Relationship Id="rId29" Type="http://schemas.openxmlformats.org/officeDocument/2006/relationships/hyperlink" Target="https://gvdb.mydns.jp/r/q6TRCpcLrF" TargetMode="External"/><Relationship Id="rId41" Type="http://schemas.openxmlformats.org/officeDocument/2006/relationships/hyperlink" Target="https://gvdb.mydns.jp/r/tBZc1nIVnW" TargetMode="External"/><Relationship Id="rId1" Type="http://schemas.openxmlformats.org/officeDocument/2006/relationships/hyperlink" Target="https://gvdb.mydns.jp/r/uicDRmdZFf" TargetMode="External"/><Relationship Id="rId6" Type="http://schemas.openxmlformats.org/officeDocument/2006/relationships/hyperlink" Target="https://wiki2.gamer.com.tw/wiki.php?n=7501%3A%E8%BF%BD%E5%B0%8B%E5%8F%A4%E5%A4%AB%E7%8E%8B%E7%9A%84%E8%BA%AB%E5%A7%BF&amp;ss=7501" TargetMode="External"/><Relationship Id="rId11" Type="http://schemas.openxmlformats.org/officeDocument/2006/relationships/hyperlink" Target="http://wiki2.gamer.com.tw/wiki.php?n=7501%3A%E5%81%89%E6%A5%AD%E7%9A%84%E5%85%88%E9%A9%85%E8%80%85&amp;ss=7501" TargetMode="External"/><Relationship Id="rId24" Type="http://schemas.openxmlformats.org/officeDocument/2006/relationships/hyperlink" Target="https://gvdb.mydns.jp/r/DkFr4EpgT0" TargetMode="External"/><Relationship Id="rId32" Type="http://schemas.openxmlformats.org/officeDocument/2006/relationships/hyperlink" Target="https://gvdb.mydns.jp/r/UZEebaMJzI" TargetMode="External"/><Relationship Id="rId37" Type="http://schemas.openxmlformats.org/officeDocument/2006/relationships/hyperlink" Target="https://gvdb.mydns.jp/r/ITVp89W4pg" TargetMode="External"/><Relationship Id="rId40" Type="http://schemas.openxmlformats.org/officeDocument/2006/relationships/hyperlink" Target="http://wiki2.gamer.com.tw/wiki.php?n=7501%3A%E9%BB%91%E7%9C%BC%E7%9D%9B%E6%B5%B7%E7%8D%B8&amp;ss=7501" TargetMode="External"/><Relationship Id="rId45" Type="http://schemas.openxmlformats.org/officeDocument/2006/relationships/hyperlink" Target="https://gvdb.mydns.jp/r/YjR2FVidsq" TargetMode="External"/><Relationship Id="rId53" Type="http://schemas.openxmlformats.org/officeDocument/2006/relationships/hyperlink" Target="https://gvdb.mydns.jp/r/X2EAvtG7PZ" TargetMode="External"/><Relationship Id="rId5" Type="http://schemas.openxmlformats.org/officeDocument/2006/relationships/hyperlink" Target="https://gvdb.mydns.jp/r/UGv6mI8Tz2" TargetMode="External"/><Relationship Id="rId15" Type="http://schemas.openxmlformats.org/officeDocument/2006/relationships/hyperlink" Target="https://gvdb.mydns.jp/r/cudQuR5wjM" TargetMode="External"/><Relationship Id="rId23" Type="http://schemas.openxmlformats.org/officeDocument/2006/relationships/hyperlink" Target="http://wiki2.gamer.com.tw/wiki.php?n=7501:%E6%80%9D%E6%83%B3%E8%AD%B0%E8%AB%96" TargetMode="External"/><Relationship Id="rId28" Type="http://schemas.openxmlformats.org/officeDocument/2006/relationships/hyperlink" Target="https://gvdb.mydns.jp/r/WL2IaFpcwI" TargetMode="External"/><Relationship Id="rId36" Type="http://schemas.openxmlformats.org/officeDocument/2006/relationships/hyperlink" Target="http://wiki2.gamer.com.tw/wiki.php?n=7501%3A%E7%94%9F%E7%89%A9%E5%AD%B8%E5%9C%B0%E5%9C%96" TargetMode="External"/><Relationship Id="rId49" Type="http://schemas.openxmlformats.org/officeDocument/2006/relationships/hyperlink" Target="https://gvdb.mydns.jp/r/YQ8UQDVmsZ" TargetMode="External"/><Relationship Id="rId10" Type="http://schemas.openxmlformats.org/officeDocument/2006/relationships/hyperlink" Target="http://wiki2.gamer.com.tw/wiki.php?n=7501%3A%E8%81%96%E5%8A%8D&amp;ss=7501" TargetMode="External"/><Relationship Id="rId19" Type="http://schemas.openxmlformats.org/officeDocument/2006/relationships/hyperlink" Target="https://gvdb.mydns.jp/r/F465Tub3t9" TargetMode="External"/><Relationship Id="rId31" Type="http://schemas.openxmlformats.org/officeDocument/2006/relationships/hyperlink" Target="http://wiki2.gamer.com.tw/wiki.php?n=7501%3A%E6%A8%B9%E8%91%89%E5%A6%96%E6%80%AA&amp;ss=7501" TargetMode="External"/><Relationship Id="rId44" Type="http://schemas.openxmlformats.org/officeDocument/2006/relationships/hyperlink" Target="http://wiki2.gamer.com.tw/wiki.php?ss=7501&amp;n=7501:%E5%8D%B1%E9%9A%AA%E7%94%9F%E7%89%A9%E8%AA%BF%E6%9F%A5" TargetMode="External"/><Relationship Id="rId52" Type="http://schemas.openxmlformats.org/officeDocument/2006/relationships/hyperlink" Target="https://gvdb.mydns.jp/r/Xt5t0E9gPR" TargetMode="External"/><Relationship Id="rId4" Type="http://schemas.openxmlformats.org/officeDocument/2006/relationships/hyperlink" Target="https://wiki2.gamer.com.tw/wiki.php?n=7501%3A%E8%88%87%E5%86%A5%E5%BA%9C%E7%9B%B8%E9%80%A3%E7%9A%84%E5%9F%8E%E5%B8%82&amp;ss=7501" TargetMode="External"/><Relationship Id="rId9" Type="http://schemas.openxmlformats.org/officeDocument/2006/relationships/hyperlink" Target="https://gvdb.mydns.jp/r/sdW1coxQJN" TargetMode="External"/><Relationship Id="rId14" Type="http://schemas.openxmlformats.org/officeDocument/2006/relationships/hyperlink" Target="http://wiki2.gamer.com.tw/wiki.php?n=7501%3A%E7%BE%85%E6%91%A9%E5%92%8C%E5%B8%8C%E7%89%B9%E7%9A%84%E6%95%85%E4%BA%8B&amp;ss=7501" TargetMode="External"/><Relationship Id="rId22" Type="http://schemas.openxmlformats.org/officeDocument/2006/relationships/hyperlink" Target="https://gvdb.mydns.jp/r/dSh0JPQ0DV" TargetMode="External"/><Relationship Id="rId27" Type="http://schemas.openxmlformats.org/officeDocument/2006/relationships/hyperlink" Target="https://wiki2.gamer.com.tw/wiki.php?n=7501%3A%E7%A5%9E%E8%A9%B1%E4%B8%AD%E7%9A%84%E5%B7%A8%E5%A4%A7%E7%94%9F%E7%89%A9&amp;ss=7501" TargetMode="External"/><Relationship Id="rId30" Type="http://schemas.openxmlformats.org/officeDocument/2006/relationships/hyperlink" Target="https://gvdb.mydns.jp/r/pF7HxY3QMs" TargetMode="External"/><Relationship Id="rId35" Type="http://schemas.openxmlformats.org/officeDocument/2006/relationships/hyperlink" Target="http://wiki2.gamer.com.tw/wiki.php?n=7501%3A%E7%94%9F%E7%89%A9%E5%AD%B8%E5%9C%B0%E5%9C%96" TargetMode="External"/><Relationship Id="rId43" Type="http://schemas.openxmlformats.org/officeDocument/2006/relationships/hyperlink" Target="https://gvdb.mydns.jp/r/FqL2uCUqQG" TargetMode="External"/><Relationship Id="rId48" Type="http://schemas.openxmlformats.org/officeDocument/2006/relationships/hyperlink" Target="http://wiki2.gamer.com.tw/wiki.php?n=7501%3A%E5%A4%A7%E6%B2%99%E6%BC%A0&amp;ss=7501" TargetMode="External"/><Relationship Id="rId8" Type="http://schemas.openxmlformats.org/officeDocument/2006/relationships/hyperlink" Target="https://wiki2.gamer.com.tw/wiki.php?n=7501%3A%E6%B2%89%E7%9D%A1%E6%96%BC%E5%8F%A4%E4%BB%A3%E9%83%BD%E5%B8%82%E7%9A%84%E8%B2%A1%E5%AF%B6&amp;ss=7501" TargetMode="External"/><Relationship Id="rId51" Type="http://schemas.openxmlformats.org/officeDocument/2006/relationships/hyperlink" Target="https://wiki2.gamer.com.tw/wiki.php?n=7501:%E8%A6%96%E8%AA%8D%E5%A4%A9%E9%AB%94%E7%99%BC%E7%8F%BE%E7%89%A9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iki2.gamer.com.tw/wiki.php?n=7501:%E8%BF%BD%E5%B0%8B%E5%8F%A4%E5%A4%AB%E7%8E%8B%E7%9A%84%E8%BA%AB%E5%A7%BF" TargetMode="External"/><Relationship Id="rId13" Type="http://schemas.openxmlformats.org/officeDocument/2006/relationships/hyperlink" Target="https://wiki2.gamer.com.tw/wiki.php?n=7501%3A%E9%81%BA%E7%94%A2%E4%B9%8B%E7%AB%A0&amp;ss=7501" TargetMode="External"/><Relationship Id="rId18" Type="http://schemas.openxmlformats.org/officeDocument/2006/relationships/hyperlink" Target="https://wiki2.gamer.com.tw/wiki.php?n=7501:%E6%B2%89%E7%9D%A1%E6%96%BC%E5%8F%A4%E4%BB%A3%E9%83%BD%E5%B8%82%E7%9A%84%E8%B2%A1%E5%AF%B6" TargetMode="External"/><Relationship Id="rId26" Type="http://schemas.openxmlformats.org/officeDocument/2006/relationships/hyperlink" Target="https://wiki2.gamer.com.tw/wiki.php?n=7501:%E8%BF%BD%E5%B0%8B%E5%8F%A4%E5%A4%AB%E7%8E%8B%E7%9A%84%E8%BA%AB%E5%A7%BF" TargetMode="External"/><Relationship Id="rId3" Type="http://schemas.openxmlformats.org/officeDocument/2006/relationships/hyperlink" Target="https://wiki2.gamer.com.tw/wiki.php?n=7501:%E9%81%BA%E7%94%A2%E4%B9%8B%E7%AB%A0" TargetMode="External"/><Relationship Id="rId21" Type="http://schemas.openxmlformats.org/officeDocument/2006/relationships/hyperlink" Target="https://wiki2.gamer.com.tw/wiki.php?n=7501:%E6%B2%89%E7%9D%A1%E6%96%BC%E5%8F%A4%E4%BB%A3%E9%83%BD%E5%B8%82%E7%9A%84%E8%B2%A1%E5%AF%B6" TargetMode="External"/><Relationship Id="rId7" Type="http://schemas.openxmlformats.org/officeDocument/2006/relationships/hyperlink" Target="https://wiki2.gamer.com.tw/wiki.php?n=7501:%E9%81%BA%E7%94%A2%E4%B9%8B%E7%AB%A0" TargetMode="External"/><Relationship Id="rId12" Type="http://schemas.openxmlformats.org/officeDocument/2006/relationships/hyperlink" Target="https://wiki2.gamer.com.tw/wiki.php?n=7501%3A%E9%81%BA%E7%94%A2%E4%B9%8B%E7%AB%A0&amp;ss=7501" TargetMode="External"/><Relationship Id="rId17" Type="http://schemas.openxmlformats.org/officeDocument/2006/relationships/hyperlink" Target="https://wiki2.gamer.com.tw/wiki.php?n=7501:%E6%B2%89%E7%9D%A1%E6%96%BC%E5%8F%A4%E4%BB%A3%E9%83%BD%E5%B8%82%E7%9A%84%E8%B2%A1%E5%AF%B6" TargetMode="External"/><Relationship Id="rId25" Type="http://schemas.openxmlformats.org/officeDocument/2006/relationships/hyperlink" Target="https://wiki2.gamer.com.tw/wiki.php?n=7501:%E8%BF%BD%E5%B0%8B%E5%8F%A4%E5%A4%AB%E7%8E%8B%E7%9A%84%E8%BA%AB%E5%A7%BF" TargetMode="External"/><Relationship Id="rId2" Type="http://schemas.openxmlformats.org/officeDocument/2006/relationships/hyperlink" Target="https://wiki2.gamer.com.tw/wiki.php?n=7501:%E6%B2%89%E7%9D%A1%E6%96%BC%E5%8F%A4%E4%BB%A3%E9%83%BD%E5%B8%82%E7%9A%84%E8%B2%A1%E5%AF%B6" TargetMode="External"/><Relationship Id="rId16" Type="http://schemas.openxmlformats.org/officeDocument/2006/relationships/hyperlink" Target="https://wiki2.gamer.com.tw/wiki.php?n=7501%3A%E9%81%BA%E7%94%A2%E4%B9%8B%E7%AB%A0&amp;ss=7501" TargetMode="External"/><Relationship Id="rId20" Type="http://schemas.openxmlformats.org/officeDocument/2006/relationships/hyperlink" Target="https://wiki2.gamer.com.tw/wiki.php?n=7501:%E6%B2%89%E7%9D%A1%E6%96%BC%E5%8F%A4%E4%BB%A3%E9%83%BD%E5%B8%82%E7%9A%84%E8%B2%A1%E5%AF%B6" TargetMode="External"/><Relationship Id="rId29" Type="http://schemas.openxmlformats.org/officeDocument/2006/relationships/hyperlink" Target="https://wiki2.gamer.com.tw/wiki.php?n=7501:%E7%9D%BF%E6%99%BA%E4%B9%8B%E6%9B%B8&amp;ss=7501&amp;f=M" TargetMode="External"/><Relationship Id="rId1" Type="http://schemas.openxmlformats.org/officeDocument/2006/relationships/hyperlink" Target="https://wiki2.gamer.com.tw/wiki.php?n=7501:%E9%81%BA%E7%94%A2%E4%B9%8B%E7%AB%A0" TargetMode="External"/><Relationship Id="rId6" Type="http://schemas.openxmlformats.org/officeDocument/2006/relationships/hyperlink" Target="https://wiki2.gamer.com.tw/wiki.php?n=7501:%E9%81%BA%E7%94%A2%E4%B9%8B%E7%AB%A0" TargetMode="External"/><Relationship Id="rId11" Type="http://schemas.openxmlformats.org/officeDocument/2006/relationships/hyperlink" Target="https://wiki2.gamer.com.tw/wiki.php?n=7501%3A%E9%81%BA%E7%94%A2%E4%B9%8B%E7%AB%A0&amp;ss=7501" TargetMode="External"/><Relationship Id="rId24" Type="http://schemas.openxmlformats.org/officeDocument/2006/relationships/hyperlink" Target="https://wiki2.gamer.com.tw/wiki.php?n=7501:%E8%BF%BD%E5%B0%8B%E5%8F%A4%E5%A4%AB%E7%8E%8B%E7%9A%84%E8%BA%AB%E5%A7%BF" TargetMode="External"/><Relationship Id="rId5" Type="http://schemas.openxmlformats.org/officeDocument/2006/relationships/hyperlink" Target="https://wiki2.gamer.com.tw/wiki.php?n=7501:%E9%81%BA%E7%94%A2%E4%B9%8B%E7%AB%A0" TargetMode="External"/><Relationship Id="rId15" Type="http://schemas.openxmlformats.org/officeDocument/2006/relationships/hyperlink" Target="https://wiki2.gamer.com.tw/wiki.php?n=7501%3A%E9%81%BA%E7%94%A2%E4%B9%8B%E7%AB%A0&amp;ss=7501" TargetMode="External"/><Relationship Id="rId23" Type="http://schemas.openxmlformats.org/officeDocument/2006/relationships/hyperlink" Target="https://wiki2.gamer.com.tw/wiki.php?n=7501:%E8%BF%BD%E5%B0%8B%E5%8F%A4%E5%A4%AB%E7%8E%8B%E7%9A%84%E8%BA%AB%E5%A7%BF" TargetMode="External"/><Relationship Id="rId28" Type="http://schemas.openxmlformats.org/officeDocument/2006/relationships/hyperlink" Target="https://wiki2.gamer.com.tw/wiki.php?n=7501:%E8%BF%BD%E5%B0%8B%E5%8F%A4%E5%A4%AB%E7%8E%8B%E7%9A%84%E8%BA%AB%E5%A7%BF" TargetMode="External"/><Relationship Id="rId10" Type="http://schemas.openxmlformats.org/officeDocument/2006/relationships/hyperlink" Target="https://wiki2.gamer.com.tw/wiki.php?n=7501%3A%E9%81%BA%E7%94%A2%E4%B9%8B%E7%AB%A0&amp;ss=7501" TargetMode="External"/><Relationship Id="rId19" Type="http://schemas.openxmlformats.org/officeDocument/2006/relationships/hyperlink" Target="https://wiki2.gamer.com.tw/wiki.php?n=7501:%E6%B2%89%E7%9D%A1%E6%96%BC%E5%8F%A4%E4%BB%A3%E9%83%BD%E5%B8%82%E7%9A%84%E8%B2%A1%E5%AF%B6" TargetMode="External"/><Relationship Id="rId31" Type="http://schemas.openxmlformats.org/officeDocument/2006/relationships/table" Target="../tables/table1.xml"/><Relationship Id="rId4" Type="http://schemas.openxmlformats.org/officeDocument/2006/relationships/hyperlink" Target="https://wiki2.gamer.com.tw/wiki.php?n=7501:%E9%81%BA%E7%94%A2%E4%B9%8B%E7%AB%A0" TargetMode="External"/><Relationship Id="rId9" Type="http://schemas.openxmlformats.org/officeDocument/2006/relationships/hyperlink" Target="https://wiki2.gamer.com.tw/wiki.php?n=7501:%E9%81%BA%E7%94%A2%E4%B9%8B%E7%AB%A0" TargetMode="External"/><Relationship Id="rId14" Type="http://schemas.openxmlformats.org/officeDocument/2006/relationships/hyperlink" Target="https://wiki2.gamer.com.tw/wiki.php?n=7501%3A%E9%81%BA%E7%94%A2%E4%B9%8B%E7%AB%A0&amp;ss=7501" TargetMode="External"/><Relationship Id="rId22" Type="http://schemas.openxmlformats.org/officeDocument/2006/relationships/hyperlink" Target="https://wiki2.gamer.com.tw/wiki.php?n=7501:%E6%B2%89%E7%9D%A1%E6%96%BC%E5%8F%A4%E4%BB%A3%E9%83%BD%E5%B8%82%E7%9A%84%E8%B2%A1%E5%AF%B6" TargetMode="External"/><Relationship Id="rId27" Type="http://schemas.openxmlformats.org/officeDocument/2006/relationships/hyperlink" Target="https://wiki2.gamer.com.tw/wiki.php?n=7501:%E8%BF%BD%E5%B0%8B%E5%8F%A4%E5%A4%AB%E7%8E%8B%E7%9A%84%E8%BA%AB%E5%A7%B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8FD3B-A9C5-4D89-B9FB-FB531B22FFEE}">
  <dimension ref="A1:T82"/>
  <sheetViews>
    <sheetView tabSelected="1" workbookViewId="0">
      <selection activeCell="A80" sqref="A80:R82"/>
    </sheetView>
  </sheetViews>
  <sheetFormatPr defaultRowHeight="16.5"/>
  <sheetData>
    <row r="1" spans="1:20" ht="18.7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7" t="s">
        <v>19</v>
      </c>
    </row>
    <row r="2" spans="1:20" ht="18">
      <c r="A2" s="8" t="s">
        <v>20</v>
      </c>
      <c r="B2" s="9" t="s">
        <v>21</v>
      </c>
      <c r="C2" s="10" t="s">
        <v>22</v>
      </c>
      <c r="D2" s="9">
        <v>8</v>
      </c>
      <c r="E2" s="9">
        <v>10</v>
      </c>
      <c r="F2" s="9"/>
      <c r="G2" s="11" t="s">
        <v>23</v>
      </c>
      <c r="H2" s="12"/>
      <c r="I2" s="9">
        <v>8</v>
      </c>
      <c r="J2" s="13"/>
      <c r="K2" s="13"/>
      <c r="L2" s="13"/>
      <c r="M2" s="13"/>
      <c r="N2" s="13"/>
      <c r="O2" s="14" t="s">
        <v>24</v>
      </c>
      <c r="P2" s="15" t="s">
        <v>25</v>
      </c>
      <c r="Q2" s="16" t="s">
        <v>26</v>
      </c>
      <c r="R2" s="11" t="s">
        <v>27</v>
      </c>
      <c r="S2" s="17"/>
      <c r="T2" s="18"/>
    </row>
    <row r="3" spans="1:20" ht="18">
      <c r="A3" s="8" t="s">
        <v>20</v>
      </c>
      <c r="B3" s="19" t="s">
        <v>28</v>
      </c>
      <c r="C3" s="20" t="s">
        <v>29</v>
      </c>
      <c r="D3" s="19">
        <v>8</v>
      </c>
      <c r="E3" s="19">
        <v>10</v>
      </c>
      <c r="F3" s="19"/>
      <c r="G3" s="11" t="s">
        <v>30</v>
      </c>
      <c r="H3" s="12"/>
      <c r="I3" s="19">
        <v>8</v>
      </c>
      <c r="J3" s="21"/>
      <c r="K3" s="21"/>
      <c r="L3" s="21"/>
      <c r="M3" s="21"/>
      <c r="N3" s="21"/>
      <c r="O3" s="22" t="s">
        <v>24</v>
      </c>
      <c r="P3" s="23" t="s">
        <v>31</v>
      </c>
      <c r="Q3" s="24" t="s">
        <v>26</v>
      </c>
      <c r="R3" s="25" t="s">
        <v>32</v>
      </c>
      <c r="S3" s="26"/>
      <c r="T3" s="27" t="s">
        <v>33</v>
      </c>
    </row>
    <row r="6" spans="1:20" ht="18.75" thickBot="1">
      <c r="A6" s="28" t="s">
        <v>0</v>
      </c>
      <c r="B6" s="29" t="s">
        <v>1</v>
      </c>
      <c r="C6" s="30" t="s">
        <v>35</v>
      </c>
      <c r="D6" s="31" t="s">
        <v>36</v>
      </c>
      <c r="E6" s="31" t="s">
        <v>37</v>
      </c>
      <c r="F6" s="32" t="s">
        <v>6</v>
      </c>
      <c r="G6" s="32" t="s">
        <v>7</v>
      </c>
      <c r="H6" s="33" t="s">
        <v>38</v>
      </c>
      <c r="I6" s="5" t="s">
        <v>39</v>
      </c>
      <c r="J6" s="34" t="s">
        <v>10</v>
      </c>
      <c r="K6" s="34" t="s">
        <v>11</v>
      </c>
      <c r="L6" s="34" t="s">
        <v>12</v>
      </c>
      <c r="M6" s="34" t="s">
        <v>13</v>
      </c>
      <c r="N6" s="32" t="s">
        <v>40</v>
      </c>
      <c r="O6" s="32" t="s">
        <v>41</v>
      </c>
      <c r="P6" s="32" t="s">
        <v>42</v>
      </c>
      <c r="Q6" s="32" t="s">
        <v>17</v>
      </c>
      <c r="R6" s="32" t="s">
        <v>43</v>
      </c>
      <c r="S6" s="35" t="s">
        <v>44</v>
      </c>
    </row>
    <row r="7" spans="1:20" ht="18">
      <c r="A7" s="8" t="s">
        <v>20</v>
      </c>
      <c r="B7" s="9" t="s">
        <v>45</v>
      </c>
      <c r="C7" s="10" t="s">
        <v>46</v>
      </c>
      <c r="D7" s="9">
        <v>9</v>
      </c>
      <c r="E7" s="9">
        <v>9</v>
      </c>
      <c r="F7" s="11" t="s">
        <v>47</v>
      </c>
      <c r="G7" s="9">
        <v>290</v>
      </c>
      <c r="H7" s="9">
        <v>5</v>
      </c>
      <c r="I7" s="36"/>
      <c r="J7" s="36"/>
      <c r="K7" s="36"/>
      <c r="L7" s="36"/>
      <c r="M7" s="36"/>
      <c r="N7" s="37" t="s">
        <v>48</v>
      </c>
      <c r="O7" s="15" t="s">
        <v>49</v>
      </c>
      <c r="P7" s="15"/>
      <c r="Q7" s="17"/>
      <c r="R7" s="17"/>
      <c r="S7" s="38"/>
    </row>
    <row r="10" spans="1:20" ht="18.75" thickBot="1">
      <c r="A10" s="28" t="s">
        <v>0</v>
      </c>
      <c r="B10" s="31" t="s">
        <v>1</v>
      </c>
      <c r="C10" s="32" t="s">
        <v>50</v>
      </c>
      <c r="D10" s="31" t="s">
        <v>51</v>
      </c>
      <c r="E10" s="31" t="s">
        <v>52</v>
      </c>
      <c r="F10" s="31" t="s">
        <v>53</v>
      </c>
      <c r="G10" s="32" t="s">
        <v>54</v>
      </c>
      <c r="H10" s="32" t="s">
        <v>7</v>
      </c>
      <c r="I10" s="39" t="s">
        <v>38</v>
      </c>
      <c r="J10" s="40" t="s">
        <v>39</v>
      </c>
      <c r="K10" s="41" t="s">
        <v>10</v>
      </c>
      <c r="L10" s="41" t="s">
        <v>11</v>
      </c>
      <c r="M10" s="41" t="s">
        <v>12</v>
      </c>
      <c r="N10" s="41" t="s">
        <v>13</v>
      </c>
      <c r="O10" s="32" t="s">
        <v>40</v>
      </c>
      <c r="P10" s="32" t="s">
        <v>41</v>
      </c>
      <c r="Q10" s="32" t="s">
        <v>42</v>
      </c>
      <c r="R10" s="32" t="s">
        <v>17</v>
      </c>
      <c r="S10" s="32" t="s">
        <v>18</v>
      </c>
      <c r="T10" s="42" t="s">
        <v>44</v>
      </c>
    </row>
    <row r="11" spans="1:20" ht="18">
      <c r="A11" s="8" t="s">
        <v>20</v>
      </c>
      <c r="B11" s="9" t="s">
        <v>45</v>
      </c>
      <c r="C11" s="10" t="s">
        <v>55</v>
      </c>
      <c r="D11" s="9">
        <v>1</v>
      </c>
      <c r="E11" s="9">
        <v>3</v>
      </c>
      <c r="F11" s="9"/>
      <c r="G11" s="43" t="s">
        <v>56</v>
      </c>
      <c r="H11" s="9">
        <v>270</v>
      </c>
      <c r="I11" s="9">
        <v>2</v>
      </c>
      <c r="J11" s="36"/>
      <c r="K11" s="36"/>
      <c r="L11" s="36"/>
      <c r="M11" s="36"/>
      <c r="N11" s="36"/>
      <c r="O11" s="37" t="s">
        <v>57</v>
      </c>
      <c r="P11" s="15" t="s">
        <v>58</v>
      </c>
      <c r="Q11" s="44" t="s">
        <v>59</v>
      </c>
      <c r="R11" s="45"/>
      <c r="S11" s="45"/>
      <c r="T11" s="46"/>
    </row>
    <row r="12" spans="1:20" ht="18">
      <c r="A12" s="8" t="s">
        <v>20</v>
      </c>
      <c r="B12" s="19" t="s">
        <v>60</v>
      </c>
      <c r="C12" s="20" t="s">
        <v>61</v>
      </c>
      <c r="D12" s="19">
        <v>3</v>
      </c>
      <c r="E12" s="19">
        <v>5</v>
      </c>
      <c r="F12" s="19"/>
      <c r="G12" s="47" t="s">
        <v>62</v>
      </c>
      <c r="H12" s="19">
        <v>440</v>
      </c>
      <c r="I12" s="19">
        <v>4</v>
      </c>
      <c r="J12" s="48"/>
      <c r="K12" s="48"/>
      <c r="L12" s="48"/>
      <c r="M12" s="48"/>
      <c r="N12" s="48"/>
      <c r="O12" s="49" t="s">
        <v>63</v>
      </c>
      <c r="P12" s="23" t="s">
        <v>64</v>
      </c>
      <c r="Q12" s="50"/>
      <c r="R12" s="51"/>
      <c r="S12" s="51"/>
      <c r="T12" s="52"/>
    </row>
    <row r="13" spans="1:20" ht="18">
      <c r="A13" s="8" t="s">
        <v>20</v>
      </c>
      <c r="B13" s="9" t="s">
        <v>21</v>
      </c>
      <c r="C13" s="10" t="s">
        <v>65</v>
      </c>
      <c r="D13" s="9">
        <v>8</v>
      </c>
      <c r="E13" s="9">
        <v>10</v>
      </c>
      <c r="F13" s="9">
        <v>8</v>
      </c>
      <c r="G13" s="11" t="s">
        <v>66</v>
      </c>
      <c r="H13" s="12"/>
      <c r="I13" s="9">
        <v>8</v>
      </c>
      <c r="J13" s="36"/>
      <c r="K13" s="36"/>
      <c r="L13" s="36"/>
      <c r="M13" s="36"/>
      <c r="N13" s="36"/>
      <c r="O13" s="14" t="s">
        <v>24</v>
      </c>
      <c r="P13" s="15" t="s">
        <v>67</v>
      </c>
      <c r="Q13" s="16" t="s">
        <v>68</v>
      </c>
      <c r="R13" s="44" t="s">
        <v>69</v>
      </c>
      <c r="S13" s="45"/>
      <c r="T13" s="46"/>
    </row>
    <row r="14" spans="1:20" ht="18">
      <c r="A14" s="8" t="s">
        <v>20</v>
      </c>
      <c r="B14" s="19" t="s">
        <v>28</v>
      </c>
      <c r="C14" s="20" t="s">
        <v>70</v>
      </c>
      <c r="D14" s="19">
        <v>8</v>
      </c>
      <c r="E14" s="19">
        <v>10</v>
      </c>
      <c r="F14" s="19">
        <v>8</v>
      </c>
      <c r="G14" s="11" t="s">
        <v>71</v>
      </c>
      <c r="H14" s="12"/>
      <c r="I14" s="19">
        <v>8</v>
      </c>
      <c r="J14" s="48"/>
      <c r="K14" s="48"/>
      <c r="L14" s="48"/>
      <c r="M14" s="48"/>
      <c r="N14" s="48"/>
      <c r="O14" s="22" t="s">
        <v>24</v>
      </c>
      <c r="P14" s="23" t="s">
        <v>72</v>
      </c>
      <c r="Q14" s="24" t="s">
        <v>26</v>
      </c>
      <c r="R14" s="25" t="s">
        <v>73</v>
      </c>
      <c r="S14" s="51"/>
      <c r="T14" s="52"/>
    </row>
    <row r="17" spans="1:20" ht="18.75" thickBot="1">
      <c r="A17" s="28" t="s">
        <v>0</v>
      </c>
      <c r="B17" s="31" t="s">
        <v>1</v>
      </c>
      <c r="C17" s="32" t="s">
        <v>74</v>
      </c>
      <c r="D17" s="31" t="s">
        <v>51</v>
      </c>
      <c r="E17" s="31" t="s">
        <v>37</v>
      </c>
      <c r="F17" s="31" t="s">
        <v>53</v>
      </c>
      <c r="G17" s="32" t="s">
        <v>6</v>
      </c>
      <c r="H17" s="31" t="s">
        <v>7</v>
      </c>
      <c r="I17" s="33" t="s">
        <v>38</v>
      </c>
      <c r="J17" s="5" t="s">
        <v>39</v>
      </c>
      <c r="K17" s="53" t="s">
        <v>10</v>
      </c>
      <c r="L17" s="53" t="s">
        <v>11</v>
      </c>
      <c r="M17" s="53" t="s">
        <v>12</v>
      </c>
      <c r="N17" s="53" t="s">
        <v>13</v>
      </c>
      <c r="O17" s="32" t="s">
        <v>40</v>
      </c>
      <c r="P17" s="32" t="s">
        <v>41</v>
      </c>
      <c r="Q17" s="32" t="s">
        <v>42</v>
      </c>
      <c r="R17" s="32" t="s">
        <v>17</v>
      </c>
      <c r="S17" s="32" t="s">
        <v>18</v>
      </c>
      <c r="T17" s="42" t="s">
        <v>44</v>
      </c>
    </row>
    <row r="18" spans="1:20" ht="18">
      <c r="A18" s="8" t="s">
        <v>20</v>
      </c>
      <c r="B18" s="9" t="s">
        <v>21</v>
      </c>
      <c r="C18" s="10" t="s">
        <v>75</v>
      </c>
      <c r="D18" s="9">
        <v>8</v>
      </c>
      <c r="E18" s="9">
        <v>10</v>
      </c>
      <c r="F18" s="9">
        <v>8</v>
      </c>
      <c r="G18" s="11" t="s">
        <v>76</v>
      </c>
      <c r="H18" s="12"/>
      <c r="I18" s="9">
        <v>8</v>
      </c>
      <c r="J18" s="36"/>
      <c r="K18" s="36"/>
      <c r="L18" s="36"/>
      <c r="M18" s="36"/>
      <c r="N18" s="36"/>
      <c r="O18" s="14" t="s">
        <v>24</v>
      </c>
      <c r="P18" s="15" t="s">
        <v>77</v>
      </c>
      <c r="Q18" s="16" t="s">
        <v>68</v>
      </c>
      <c r="R18" s="44" t="s">
        <v>78</v>
      </c>
      <c r="S18" s="44" t="s">
        <v>79</v>
      </c>
      <c r="T18" s="54"/>
    </row>
    <row r="21" spans="1:20" ht="18.75" thickBot="1">
      <c r="A21" s="1" t="s">
        <v>0</v>
      </c>
      <c r="B21" s="55" t="s">
        <v>1</v>
      </c>
      <c r="C21" s="32" t="s">
        <v>80</v>
      </c>
      <c r="D21" s="55" t="s">
        <v>51</v>
      </c>
      <c r="E21" s="55" t="s">
        <v>81</v>
      </c>
      <c r="F21" s="55" t="s">
        <v>53</v>
      </c>
      <c r="G21" s="32" t="s">
        <v>6</v>
      </c>
      <c r="H21" s="31" t="s">
        <v>7</v>
      </c>
      <c r="I21" s="33" t="s">
        <v>38</v>
      </c>
      <c r="J21" s="5" t="s">
        <v>39</v>
      </c>
      <c r="K21" s="34" t="s">
        <v>10</v>
      </c>
      <c r="L21" s="34" t="s">
        <v>11</v>
      </c>
      <c r="M21" s="34" t="s">
        <v>12</v>
      </c>
      <c r="N21" s="34" t="s">
        <v>13</v>
      </c>
      <c r="O21" s="32" t="s">
        <v>40</v>
      </c>
      <c r="P21" s="32" t="s">
        <v>41</v>
      </c>
      <c r="Q21" s="32" t="s">
        <v>42</v>
      </c>
      <c r="R21" s="32" t="s">
        <v>17</v>
      </c>
      <c r="S21" s="42" t="s">
        <v>44</v>
      </c>
    </row>
    <row r="22" spans="1:20" ht="18">
      <c r="A22" s="8" t="s">
        <v>20</v>
      </c>
      <c r="B22" s="9" t="s">
        <v>21</v>
      </c>
      <c r="C22" s="10" t="s">
        <v>82</v>
      </c>
      <c r="D22" s="9">
        <v>11</v>
      </c>
      <c r="E22" s="9">
        <v>13</v>
      </c>
      <c r="F22" s="9"/>
      <c r="G22" s="11" t="s">
        <v>83</v>
      </c>
      <c r="H22" s="12"/>
      <c r="I22" s="9">
        <v>10</v>
      </c>
      <c r="J22" s="36"/>
      <c r="K22" s="36"/>
      <c r="L22" s="36"/>
      <c r="M22" s="36"/>
      <c r="N22" s="36"/>
      <c r="O22" s="14" t="s">
        <v>24</v>
      </c>
      <c r="P22" s="15" t="s">
        <v>84</v>
      </c>
      <c r="Q22" s="16" t="s">
        <v>85</v>
      </c>
      <c r="R22" s="44" t="s">
        <v>86</v>
      </c>
      <c r="S22" s="54"/>
    </row>
    <row r="25" spans="1:20" ht="18.75" thickBot="1">
      <c r="A25" s="28" t="s">
        <v>0</v>
      </c>
      <c r="B25" s="55" t="s">
        <v>1</v>
      </c>
      <c r="C25" s="32" t="s">
        <v>87</v>
      </c>
      <c r="D25" s="55" t="s">
        <v>51</v>
      </c>
      <c r="E25" s="55" t="s">
        <v>88</v>
      </c>
      <c r="F25" s="55" t="s">
        <v>53</v>
      </c>
      <c r="G25" s="32" t="s">
        <v>6</v>
      </c>
      <c r="H25" s="31" t="s">
        <v>7</v>
      </c>
      <c r="I25" s="33" t="s">
        <v>38</v>
      </c>
      <c r="J25" s="5" t="s">
        <v>39</v>
      </c>
      <c r="K25" s="34" t="s">
        <v>10</v>
      </c>
      <c r="L25" s="34" t="s">
        <v>11</v>
      </c>
      <c r="M25" s="34" t="s">
        <v>12</v>
      </c>
      <c r="N25" s="34" t="s">
        <v>13</v>
      </c>
      <c r="O25" s="32" t="s">
        <v>40</v>
      </c>
      <c r="P25" s="32" t="s">
        <v>41</v>
      </c>
      <c r="Q25" s="32" t="s">
        <v>42</v>
      </c>
      <c r="R25" s="32" t="s">
        <v>17</v>
      </c>
      <c r="S25" s="32" t="s">
        <v>18</v>
      </c>
      <c r="T25" s="42" t="s">
        <v>44</v>
      </c>
    </row>
    <row r="26" spans="1:20" ht="18">
      <c r="A26" s="8" t="s">
        <v>89</v>
      </c>
      <c r="B26" s="9" t="s">
        <v>90</v>
      </c>
      <c r="C26" s="10" t="s">
        <v>91</v>
      </c>
      <c r="D26" s="9">
        <v>10</v>
      </c>
      <c r="E26" s="9">
        <v>12</v>
      </c>
      <c r="F26" s="9">
        <v>10</v>
      </c>
      <c r="G26" s="56" t="s">
        <v>92</v>
      </c>
      <c r="H26" s="9">
        <v>1060</v>
      </c>
      <c r="I26" s="9">
        <v>10</v>
      </c>
      <c r="J26" s="36"/>
      <c r="K26" s="36"/>
      <c r="L26" s="36"/>
      <c r="M26" s="36"/>
      <c r="N26" s="36"/>
      <c r="O26" s="37" t="s">
        <v>93</v>
      </c>
      <c r="P26" s="15" t="s">
        <v>94</v>
      </c>
      <c r="Q26" s="57"/>
      <c r="R26" s="45"/>
      <c r="S26" s="45"/>
      <c r="T26" s="54"/>
    </row>
    <row r="27" spans="1:20" ht="18">
      <c r="A27" s="8" t="s">
        <v>89</v>
      </c>
      <c r="B27" s="19" t="s">
        <v>90</v>
      </c>
      <c r="C27" s="20" t="s">
        <v>95</v>
      </c>
      <c r="D27" s="19">
        <v>9</v>
      </c>
      <c r="E27" s="19">
        <v>11</v>
      </c>
      <c r="F27" s="19">
        <v>9</v>
      </c>
      <c r="G27" s="11" t="s">
        <v>96</v>
      </c>
      <c r="H27" s="19">
        <v>980</v>
      </c>
      <c r="I27" s="19">
        <v>9</v>
      </c>
      <c r="J27" s="48"/>
      <c r="K27" s="48"/>
      <c r="L27" s="48"/>
      <c r="M27" s="48"/>
      <c r="N27" s="48"/>
      <c r="O27" s="49" t="s">
        <v>97</v>
      </c>
      <c r="P27" s="23" t="s">
        <v>98</v>
      </c>
      <c r="Q27" s="25" t="s">
        <v>99</v>
      </c>
      <c r="R27" s="51"/>
      <c r="S27" s="51"/>
      <c r="T27" s="58"/>
    </row>
    <row r="28" spans="1:20" ht="18">
      <c r="A28" s="8" t="s">
        <v>20</v>
      </c>
      <c r="B28" s="9" t="s">
        <v>21</v>
      </c>
      <c r="C28" s="59" t="s">
        <v>100</v>
      </c>
      <c r="D28" s="9">
        <v>11</v>
      </c>
      <c r="E28" s="9">
        <v>13</v>
      </c>
      <c r="F28" s="9"/>
      <c r="G28" s="11" t="s">
        <v>101</v>
      </c>
      <c r="H28" s="12"/>
      <c r="I28" s="9">
        <v>10</v>
      </c>
      <c r="J28" s="36"/>
      <c r="K28" s="36"/>
      <c r="L28" s="36"/>
      <c r="M28" s="36"/>
      <c r="N28" s="36"/>
      <c r="O28" s="14" t="s">
        <v>24</v>
      </c>
      <c r="P28" s="15" t="s">
        <v>102</v>
      </c>
      <c r="Q28" s="16" t="s">
        <v>26</v>
      </c>
      <c r="R28" s="44" t="s">
        <v>103</v>
      </c>
      <c r="S28" s="45"/>
      <c r="T28" s="54"/>
    </row>
    <row r="29" spans="1:20" ht="18">
      <c r="A29" s="8" t="s">
        <v>20</v>
      </c>
      <c r="B29" s="19" t="s">
        <v>21</v>
      </c>
      <c r="C29" s="20" t="s">
        <v>104</v>
      </c>
      <c r="D29" s="19">
        <v>8</v>
      </c>
      <c r="E29" s="19">
        <v>10</v>
      </c>
      <c r="F29" s="19">
        <v>8</v>
      </c>
      <c r="G29" s="11" t="s">
        <v>105</v>
      </c>
      <c r="H29" s="12"/>
      <c r="I29" s="19">
        <v>8</v>
      </c>
      <c r="J29" s="48"/>
      <c r="K29" s="48"/>
      <c r="L29" s="48"/>
      <c r="M29" s="48"/>
      <c r="N29" s="48"/>
      <c r="O29" s="22" t="s">
        <v>24</v>
      </c>
      <c r="P29" s="23" t="s">
        <v>106</v>
      </c>
      <c r="Q29" s="24" t="s">
        <v>26</v>
      </c>
      <c r="R29" s="25" t="s">
        <v>107</v>
      </c>
      <c r="S29" s="51"/>
      <c r="T29" s="58"/>
    </row>
    <row r="32" spans="1:20" ht="18.75" thickBot="1">
      <c r="A32" s="28" t="s">
        <v>0</v>
      </c>
      <c r="B32" s="55" t="s">
        <v>1</v>
      </c>
      <c r="C32" s="32" t="s">
        <v>108</v>
      </c>
      <c r="D32" s="55" t="s">
        <v>51</v>
      </c>
      <c r="E32" s="55" t="s">
        <v>109</v>
      </c>
      <c r="F32" s="32" t="s">
        <v>54</v>
      </c>
      <c r="G32" s="31" t="s">
        <v>7</v>
      </c>
      <c r="H32" s="33" t="s">
        <v>38</v>
      </c>
      <c r="I32" s="5" t="s">
        <v>39</v>
      </c>
      <c r="J32" s="34" t="s">
        <v>10</v>
      </c>
      <c r="K32" s="34" t="s">
        <v>11</v>
      </c>
      <c r="L32" s="34" t="s">
        <v>12</v>
      </c>
      <c r="M32" s="34" t="s">
        <v>13</v>
      </c>
      <c r="N32" s="32" t="s">
        <v>40</v>
      </c>
      <c r="O32" s="32" t="s">
        <v>41</v>
      </c>
      <c r="P32" s="32" t="s">
        <v>42</v>
      </c>
      <c r="Q32" s="32" t="s">
        <v>17</v>
      </c>
      <c r="R32" s="42" t="s">
        <v>44</v>
      </c>
    </row>
    <row r="33" spans="1:20" ht="18">
      <c r="A33" s="8" t="s">
        <v>89</v>
      </c>
      <c r="B33" s="60" t="s">
        <v>110</v>
      </c>
      <c r="C33" s="10" t="s">
        <v>111</v>
      </c>
      <c r="D33" s="9">
        <v>11</v>
      </c>
      <c r="E33" s="9">
        <v>11</v>
      </c>
      <c r="F33" s="11" t="s">
        <v>112</v>
      </c>
      <c r="G33" s="9">
        <v>340</v>
      </c>
      <c r="H33" s="9">
        <v>7</v>
      </c>
      <c r="I33" s="36"/>
      <c r="J33" s="36"/>
      <c r="K33" s="36"/>
      <c r="L33" s="36"/>
      <c r="M33" s="36"/>
      <c r="N33" s="37" t="s">
        <v>113</v>
      </c>
      <c r="O33" s="15" t="s">
        <v>114</v>
      </c>
      <c r="P33" s="45"/>
      <c r="Q33" s="45"/>
      <c r="R33" s="61"/>
    </row>
    <row r="34" spans="1:20" ht="18">
      <c r="A34" s="8" t="s">
        <v>20</v>
      </c>
      <c r="B34" s="19" t="s">
        <v>21</v>
      </c>
      <c r="C34" s="59" t="s">
        <v>115</v>
      </c>
      <c r="D34" s="19">
        <v>12</v>
      </c>
      <c r="E34" s="19">
        <v>14</v>
      </c>
      <c r="F34" s="11" t="s">
        <v>116</v>
      </c>
      <c r="G34" s="11"/>
      <c r="H34" s="12">
        <v>10</v>
      </c>
      <c r="I34" s="19"/>
      <c r="J34" s="48"/>
      <c r="K34" s="48"/>
      <c r="L34" s="48"/>
      <c r="M34" s="48"/>
      <c r="N34" s="22" t="s">
        <v>24</v>
      </c>
      <c r="O34" s="23" t="s">
        <v>117</v>
      </c>
      <c r="P34" s="24" t="s">
        <v>26</v>
      </c>
      <c r="Q34" s="25" t="s">
        <v>118</v>
      </c>
      <c r="R34" s="62"/>
    </row>
    <row r="37" spans="1:20" ht="18.75" thickBot="1">
      <c r="A37" s="28" t="s">
        <v>0</v>
      </c>
      <c r="B37" s="55" t="s">
        <v>1</v>
      </c>
      <c r="C37" s="32" t="s">
        <v>119</v>
      </c>
      <c r="D37" s="55" t="s">
        <v>120</v>
      </c>
      <c r="E37" s="55" t="s">
        <v>109</v>
      </c>
      <c r="F37" s="55" t="s">
        <v>121</v>
      </c>
      <c r="G37" s="32" t="s">
        <v>6</v>
      </c>
      <c r="H37" s="31" t="s">
        <v>7</v>
      </c>
      <c r="I37" s="33" t="s">
        <v>38</v>
      </c>
      <c r="J37" s="5" t="s">
        <v>39</v>
      </c>
      <c r="K37" s="53" t="s">
        <v>10</v>
      </c>
      <c r="L37" s="53" t="s">
        <v>11</v>
      </c>
      <c r="M37" s="53" t="s">
        <v>12</v>
      </c>
      <c r="N37" s="53" t="s">
        <v>13</v>
      </c>
      <c r="O37" s="32" t="s">
        <v>14</v>
      </c>
      <c r="P37" s="32" t="s">
        <v>41</v>
      </c>
      <c r="Q37" s="32" t="s">
        <v>42</v>
      </c>
      <c r="R37" s="32" t="s">
        <v>17</v>
      </c>
      <c r="S37" s="42" t="s">
        <v>44</v>
      </c>
    </row>
    <row r="38" spans="1:20" ht="18">
      <c r="A38" s="8" t="s">
        <v>89</v>
      </c>
      <c r="B38" s="9" t="s">
        <v>110</v>
      </c>
      <c r="C38" s="10" t="s">
        <v>122</v>
      </c>
      <c r="D38" s="9">
        <v>5</v>
      </c>
      <c r="E38" s="9">
        <v>5</v>
      </c>
      <c r="F38" s="60"/>
      <c r="G38" s="11" t="s">
        <v>123</v>
      </c>
      <c r="H38" s="9">
        <v>210</v>
      </c>
      <c r="I38" s="9">
        <v>2</v>
      </c>
      <c r="J38" s="36"/>
      <c r="K38" s="36"/>
      <c r="L38" s="36"/>
      <c r="M38" s="36"/>
      <c r="N38" s="36"/>
      <c r="O38" s="37" t="s">
        <v>124</v>
      </c>
      <c r="P38" s="15" t="s">
        <v>125</v>
      </c>
      <c r="Q38" s="57"/>
      <c r="R38" s="57"/>
      <c r="S38" s="63"/>
    </row>
    <row r="39" spans="1:20" ht="18">
      <c r="A39" s="8" t="s">
        <v>20</v>
      </c>
      <c r="B39" s="19" t="s">
        <v>21</v>
      </c>
      <c r="C39" s="59" t="s">
        <v>126</v>
      </c>
      <c r="D39" s="19">
        <v>8</v>
      </c>
      <c r="E39" s="19">
        <v>10</v>
      </c>
      <c r="F39" s="19"/>
      <c r="G39" s="11" t="s">
        <v>127</v>
      </c>
      <c r="H39" s="12"/>
      <c r="I39" s="19">
        <v>8</v>
      </c>
      <c r="J39" s="48"/>
      <c r="K39" s="48"/>
      <c r="L39" s="48"/>
      <c r="M39" s="48"/>
      <c r="N39" s="48"/>
      <c r="O39" s="22" t="s">
        <v>24</v>
      </c>
      <c r="P39" s="23" t="s">
        <v>114</v>
      </c>
      <c r="Q39" s="24" t="s">
        <v>128</v>
      </c>
      <c r="R39" s="50"/>
      <c r="S39" s="64"/>
    </row>
    <row r="42" spans="1:20" ht="18.75" thickBot="1">
      <c r="A42" s="28" t="s">
        <v>0</v>
      </c>
      <c r="B42" s="31" t="s">
        <v>1</v>
      </c>
      <c r="C42" s="32" t="s">
        <v>129</v>
      </c>
      <c r="D42" s="31" t="s">
        <v>120</v>
      </c>
      <c r="E42" s="31" t="s">
        <v>109</v>
      </c>
      <c r="F42" s="31" t="s">
        <v>130</v>
      </c>
      <c r="G42" s="32" t="s">
        <v>6</v>
      </c>
      <c r="H42" s="31" t="s">
        <v>7</v>
      </c>
      <c r="I42" s="33" t="s">
        <v>38</v>
      </c>
      <c r="J42" s="5" t="s">
        <v>39</v>
      </c>
      <c r="K42" s="53" t="s">
        <v>10</v>
      </c>
      <c r="L42" s="53" t="s">
        <v>11</v>
      </c>
      <c r="M42" s="53" t="s">
        <v>12</v>
      </c>
      <c r="N42" s="53" t="s">
        <v>13</v>
      </c>
      <c r="O42" s="32" t="s">
        <v>14</v>
      </c>
      <c r="P42" s="32" t="s">
        <v>41</v>
      </c>
      <c r="Q42" s="32" t="s">
        <v>42</v>
      </c>
      <c r="R42" s="32" t="s">
        <v>17</v>
      </c>
      <c r="S42" s="42" t="s">
        <v>44</v>
      </c>
    </row>
    <row r="43" spans="1:20" ht="18">
      <c r="A43" s="8" t="s">
        <v>89</v>
      </c>
      <c r="B43" s="9" t="s">
        <v>131</v>
      </c>
      <c r="C43" s="10" t="s">
        <v>132</v>
      </c>
      <c r="D43" s="9">
        <v>5</v>
      </c>
      <c r="E43" s="9">
        <v>7</v>
      </c>
      <c r="F43" s="65"/>
      <c r="G43" s="11" t="s">
        <v>133</v>
      </c>
      <c r="H43" s="9">
        <v>490</v>
      </c>
      <c r="I43" s="9">
        <v>6</v>
      </c>
      <c r="J43" s="66"/>
      <c r="K43" s="66"/>
      <c r="L43" s="66"/>
      <c r="M43" s="66"/>
      <c r="N43" s="66"/>
      <c r="O43" s="37" t="s">
        <v>134</v>
      </c>
      <c r="P43" s="15" t="s">
        <v>135</v>
      </c>
      <c r="Q43" s="45"/>
      <c r="R43" s="45"/>
      <c r="S43" s="63"/>
    </row>
    <row r="44" spans="1:20" ht="18">
      <c r="A44" s="8" t="s">
        <v>89</v>
      </c>
      <c r="B44" s="19" t="s">
        <v>90</v>
      </c>
      <c r="C44" s="20" t="s">
        <v>136</v>
      </c>
      <c r="D44" s="19">
        <v>8</v>
      </c>
      <c r="E44" s="19">
        <v>10</v>
      </c>
      <c r="F44" s="67"/>
      <c r="G44" s="56" t="s">
        <v>137</v>
      </c>
      <c r="H44" s="12"/>
      <c r="I44" s="19">
        <v>8</v>
      </c>
      <c r="J44" s="68"/>
      <c r="K44" s="68"/>
      <c r="L44" s="68"/>
      <c r="M44" s="68"/>
      <c r="N44" s="68"/>
      <c r="O44" s="22" t="s">
        <v>24</v>
      </c>
      <c r="P44" s="23" t="s">
        <v>138</v>
      </c>
      <c r="Q44" s="24" t="s">
        <v>128</v>
      </c>
      <c r="R44" s="25" t="s">
        <v>139</v>
      </c>
      <c r="S44" s="64"/>
    </row>
    <row r="47" spans="1:20" ht="18.75" thickBot="1">
      <c r="A47" s="28" t="s">
        <v>0</v>
      </c>
      <c r="B47" s="31" t="s">
        <v>1</v>
      </c>
      <c r="C47" s="32" t="s">
        <v>140</v>
      </c>
      <c r="D47" s="31" t="s">
        <v>120</v>
      </c>
      <c r="E47" s="31" t="s">
        <v>109</v>
      </c>
      <c r="F47" s="31" t="s">
        <v>6</v>
      </c>
      <c r="G47" s="31" t="s">
        <v>7</v>
      </c>
      <c r="H47" s="33" t="s">
        <v>38</v>
      </c>
      <c r="I47" s="5" t="s">
        <v>39</v>
      </c>
      <c r="J47" s="34" t="s">
        <v>10</v>
      </c>
      <c r="K47" s="34" t="s">
        <v>11</v>
      </c>
      <c r="L47" s="34" t="s">
        <v>12</v>
      </c>
      <c r="M47" s="34" t="s">
        <v>13</v>
      </c>
      <c r="N47" s="69" t="s">
        <v>14</v>
      </c>
      <c r="O47" s="69" t="s">
        <v>41</v>
      </c>
      <c r="P47" s="69" t="s">
        <v>42</v>
      </c>
      <c r="Q47" s="69" t="s">
        <v>17</v>
      </c>
      <c r="R47" s="69" t="s">
        <v>18</v>
      </c>
      <c r="S47" s="70" t="s">
        <v>141</v>
      </c>
      <c r="T47" s="71" t="s">
        <v>44</v>
      </c>
    </row>
    <row r="48" spans="1:20" ht="18">
      <c r="A48" s="8" t="s">
        <v>89</v>
      </c>
      <c r="B48" s="9" t="s">
        <v>142</v>
      </c>
      <c r="C48" s="10" t="s">
        <v>143</v>
      </c>
      <c r="D48" s="9">
        <v>8</v>
      </c>
      <c r="E48" s="9">
        <v>10</v>
      </c>
      <c r="F48" s="11" t="s">
        <v>144</v>
      </c>
      <c r="G48" s="12"/>
      <c r="H48" s="9">
        <v>8</v>
      </c>
      <c r="I48" s="66"/>
      <c r="J48" s="66"/>
      <c r="K48" s="66"/>
      <c r="L48" s="66"/>
      <c r="M48" s="66"/>
      <c r="N48" s="14" t="s">
        <v>24</v>
      </c>
      <c r="O48" s="15" t="s">
        <v>145</v>
      </c>
      <c r="P48" s="16" t="s">
        <v>26</v>
      </c>
      <c r="Q48" s="44" t="s">
        <v>146</v>
      </c>
      <c r="R48" s="45"/>
      <c r="S48" s="45"/>
      <c r="T48" s="63" t="s">
        <v>147</v>
      </c>
    </row>
    <row r="51" spans="1:19" ht="18.75" thickBot="1">
      <c r="A51" s="28" t="s">
        <v>0</v>
      </c>
      <c r="B51" s="31" t="s">
        <v>1</v>
      </c>
      <c r="C51" s="32" t="s">
        <v>148</v>
      </c>
      <c r="D51" s="31" t="s">
        <v>120</v>
      </c>
      <c r="E51" s="31" t="s">
        <v>109</v>
      </c>
      <c r="F51" s="32" t="s">
        <v>6</v>
      </c>
      <c r="G51" s="31" t="s">
        <v>7</v>
      </c>
      <c r="H51" s="33" t="s">
        <v>38</v>
      </c>
      <c r="I51" s="5" t="s">
        <v>39</v>
      </c>
      <c r="J51" s="34" t="s">
        <v>10</v>
      </c>
      <c r="K51" s="34" t="s">
        <v>11</v>
      </c>
      <c r="L51" s="34" t="s">
        <v>12</v>
      </c>
      <c r="M51" s="34" t="s">
        <v>13</v>
      </c>
      <c r="N51" s="32" t="s">
        <v>14</v>
      </c>
      <c r="O51" s="32" t="s">
        <v>41</v>
      </c>
      <c r="P51" s="32" t="s">
        <v>42</v>
      </c>
      <c r="Q51" s="32" t="s">
        <v>17</v>
      </c>
      <c r="R51" s="42" t="s">
        <v>44</v>
      </c>
    </row>
    <row r="52" spans="1:19" ht="18">
      <c r="A52" s="8" t="s">
        <v>89</v>
      </c>
      <c r="B52" s="9" t="s">
        <v>131</v>
      </c>
      <c r="C52" s="10" t="s">
        <v>149</v>
      </c>
      <c r="D52" s="9">
        <v>6</v>
      </c>
      <c r="E52" s="9">
        <v>8</v>
      </c>
      <c r="F52" s="43" t="s">
        <v>150</v>
      </c>
      <c r="G52" s="9">
        <v>600</v>
      </c>
      <c r="H52" s="9">
        <v>6</v>
      </c>
      <c r="I52" s="36"/>
      <c r="J52" s="36"/>
      <c r="K52" s="36"/>
      <c r="L52" s="36"/>
      <c r="M52" s="36"/>
      <c r="N52" s="37" t="s">
        <v>151</v>
      </c>
      <c r="O52" s="15" t="s">
        <v>152</v>
      </c>
      <c r="P52" s="44" t="s">
        <v>153</v>
      </c>
      <c r="Q52" s="45"/>
      <c r="R52" s="63"/>
    </row>
    <row r="53" spans="1:19" ht="18">
      <c r="A53" s="8" t="s">
        <v>89</v>
      </c>
      <c r="B53" s="19" t="s">
        <v>90</v>
      </c>
      <c r="C53" s="20" t="s">
        <v>154</v>
      </c>
      <c r="D53" s="19">
        <v>8</v>
      </c>
      <c r="E53" s="19">
        <v>10</v>
      </c>
      <c r="F53" s="11" t="s">
        <v>155</v>
      </c>
      <c r="G53" s="12"/>
      <c r="H53" s="19">
        <v>8</v>
      </c>
      <c r="I53" s="68"/>
      <c r="J53" s="68"/>
      <c r="K53" s="68"/>
      <c r="L53" s="68"/>
      <c r="M53" s="68"/>
      <c r="N53" s="22" t="s">
        <v>24</v>
      </c>
      <c r="O53" s="23" t="s">
        <v>156</v>
      </c>
      <c r="P53" s="24" t="s">
        <v>68</v>
      </c>
      <c r="Q53" s="25" t="s">
        <v>157</v>
      </c>
      <c r="R53" s="64"/>
    </row>
    <row r="56" spans="1:19" ht="18.75" thickBot="1">
      <c r="A56" s="72" t="s">
        <v>0</v>
      </c>
      <c r="B56" s="73" t="s">
        <v>1</v>
      </c>
      <c r="C56" s="69" t="s">
        <v>158</v>
      </c>
      <c r="D56" s="73" t="s">
        <v>120</v>
      </c>
      <c r="E56" s="73" t="s">
        <v>109</v>
      </c>
      <c r="F56" s="69" t="s">
        <v>6</v>
      </c>
      <c r="G56" s="73" t="s">
        <v>7</v>
      </c>
      <c r="H56" s="53" t="s">
        <v>38</v>
      </c>
      <c r="I56" s="74" t="s">
        <v>39</v>
      </c>
      <c r="J56" s="53" t="s">
        <v>10</v>
      </c>
      <c r="K56" s="53" t="s">
        <v>11</v>
      </c>
      <c r="L56" s="53" t="s">
        <v>12</v>
      </c>
      <c r="M56" s="53" t="s">
        <v>13</v>
      </c>
      <c r="N56" s="32" t="s">
        <v>14</v>
      </c>
      <c r="O56" s="32" t="s">
        <v>41</v>
      </c>
      <c r="P56" s="32" t="s">
        <v>42</v>
      </c>
      <c r="Q56" s="32" t="s">
        <v>17</v>
      </c>
      <c r="R56" s="32" t="s">
        <v>18</v>
      </c>
      <c r="S56" s="42" t="s">
        <v>44</v>
      </c>
    </row>
    <row r="57" spans="1:19" ht="18">
      <c r="A57" s="8" t="s">
        <v>89</v>
      </c>
      <c r="B57" s="9" t="s">
        <v>110</v>
      </c>
      <c r="C57" s="10" t="s">
        <v>159</v>
      </c>
      <c r="D57" s="9">
        <v>8</v>
      </c>
      <c r="E57" s="9">
        <v>8</v>
      </c>
      <c r="F57" s="11" t="s">
        <v>160</v>
      </c>
      <c r="G57" s="9">
        <v>250</v>
      </c>
      <c r="H57" s="9">
        <v>4</v>
      </c>
      <c r="I57" s="36"/>
      <c r="J57" s="36"/>
      <c r="K57" s="36"/>
      <c r="L57" s="36"/>
      <c r="M57" s="36"/>
      <c r="N57" s="37" t="s">
        <v>161</v>
      </c>
      <c r="O57" s="15" t="s">
        <v>125</v>
      </c>
      <c r="P57" s="57"/>
      <c r="Q57" s="45"/>
      <c r="R57" s="45"/>
      <c r="S57" s="63"/>
    </row>
    <row r="58" spans="1:19" ht="18">
      <c r="A58" s="8" t="s">
        <v>89</v>
      </c>
      <c r="B58" s="19" t="s">
        <v>90</v>
      </c>
      <c r="C58" s="59" t="s">
        <v>162</v>
      </c>
      <c r="D58" s="19">
        <v>8</v>
      </c>
      <c r="E58" s="19">
        <v>10</v>
      </c>
      <c r="F58" s="11" t="s">
        <v>163</v>
      </c>
      <c r="G58" s="19">
        <v>770</v>
      </c>
      <c r="H58" s="19">
        <v>8</v>
      </c>
      <c r="I58" s="68"/>
      <c r="J58" s="68"/>
      <c r="K58" s="68"/>
      <c r="L58" s="68"/>
      <c r="M58" s="68"/>
      <c r="N58" s="22" t="s">
        <v>24</v>
      </c>
      <c r="O58" s="23" t="s">
        <v>164</v>
      </c>
      <c r="P58" s="24" t="s">
        <v>26</v>
      </c>
      <c r="Q58" s="25" t="s">
        <v>165</v>
      </c>
      <c r="R58" s="51"/>
      <c r="S58" s="64" t="s">
        <v>166</v>
      </c>
    </row>
    <row r="59" spans="1:19" ht="18">
      <c r="A59" s="8" t="s">
        <v>89</v>
      </c>
      <c r="B59" s="9" t="s">
        <v>142</v>
      </c>
      <c r="C59" s="10" t="s">
        <v>167</v>
      </c>
      <c r="D59" s="9">
        <v>8</v>
      </c>
      <c r="E59" s="9">
        <v>10</v>
      </c>
      <c r="F59" s="11" t="s">
        <v>168</v>
      </c>
      <c r="G59" s="12"/>
      <c r="H59" s="9">
        <v>8</v>
      </c>
      <c r="I59" s="66"/>
      <c r="J59" s="66"/>
      <c r="K59" s="66"/>
      <c r="L59" s="66"/>
      <c r="M59" s="66"/>
      <c r="N59" s="14" t="s">
        <v>24</v>
      </c>
      <c r="O59" s="15" t="s">
        <v>169</v>
      </c>
      <c r="P59" s="16" t="s">
        <v>26</v>
      </c>
      <c r="Q59" s="44" t="s">
        <v>170</v>
      </c>
      <c r="R59" s="45"/>
      <c r="S59" s="63" t="s">
        <v>171</v>
      </c>
    </row>
    <row r="62" spans="1:19" ht="18.75" thickBot="1">
      <c r="A62" s="28" t="s">
        <v>0</v>
      </c>
      <c r="B62" s="31" t="s">
        <v>1</v>
      </c>
      <c r="C62" s="32" t="s">
        <v>172</v>
      </c>
      <c r="D62" s="31" t="s">
        <v>120</v>
      </c>
      <c r="E62" s="31" t="s">
        <v>109</v>
      </c>
      <c r="F62" s="32" t="s">
        <v>6</v>
      </c>
      <c r="G62" s="31" t="s">
        <v>7</v>
      </c>
      <c r="H62" s="33" t="s">
        <v>38</v>
      </c>
      <c r="I62" s="5" t="s">
        <v>39</v>
      </c>
      <c r="J62" s="34" t="s">
        <v>10</v>
      </c>
      <c r="K62" s="34" t="s">
        <v>11</v>
      </c>
      <c r="L62" s="34" t="s">
        <v>12</v>
      </c>
      <c r="M62" s="34" t="s">
        <v>13</v>
      </c>
      <c r="N62" s="32" t="s">
        <v>14</v>
      </c>
      <c r="O62" s="32" t="s">
        <v>41</v>
      </c>
      <c r="P62" s="32" t="s">
        <v>42</v>
      </c>
      <c r="Q62" s="32" t="s">
        <v>17</v>
      </c>
      <c r="R62" s="32" t="s">
        <v>18</v>
      </c>
      <c r="S62" s="42" t="s">
        <v>44</v>
      </c>
    </row>
    <row r="63" spans="1:19" ht="18">
      <c r="A63" s="8" t="s">
        <v>89</v>
      </c>
      <c r="B63" s="9" t="s">
        <v>142</v>
      </c>
      <c r="C63" s="10" t="s">
        <v>173</v>
      </c>
      <c r="D63" s="9">
        <v>8</v>
      </c>
      <c r="E63" s="9">
        <v>10</v>
      </c>
      <c r="F63" s="11" t="s">
        <v>174</v>
      </c>
      <c r="G63" s="9">
        <v>810</v>
      </c>
      <c r="H63" s="9">
        <v>8</v>
      </c>
      <c r="I63" s="66"/>
      <c r="J63" s="66"/>
      <c r="K63" s="66"/>
      <c r="L63" s="66"/>
      <c r="M63" s="66"/>
      <c r="N63" s="14" t="s">
        <v>24</v>
      </c>
      <c r="O63" s="15" t="s">
        <v>175</v>
      </c>
      <c r="P63" s="16" t="s">
        <v>68</v>
      </c>
      <c r="Q63" s="44" t="s">
        <v>176</v>
      </c>
      <c r="R63" s="45"/>
      <c r="S63" s="63"/>
    </row>
    <row r="66" spans="1:20" ht="18.75" thickBot="1">
      <c r="A66" s="28" t="s">
        <v>0</v>
      </c>
      <c r="B66" s="31" t="s">
        <v>1</v>
      </c>
      <c r="C66" s="32" t="s">
        <v>177</v>
      </c>
      <c r="D66" s="31" t="s">
        <v>36</v>
      </c>
      <c r="E66" s="31" t="s">
        <v>178</v>
      </c>
      <c r="F66" s="31" t="s">
        <v>109</v>
      </c>
      <c r="G66" s="32" t="s">
        <v>6</v>
      </c>
      <c r="H66" s="31" t="s">
        <v>7</v>
      </c>
      <c r="I66" s="33" t="s">
        <v>38</v>
      </c>
      <c r="J66" s="5" t="s">
        <v>39</v>
      </c>
      <c r="K66" s="34" t="s">
        <v>10</v>
      </c>
      <c r="L66" s="34" t="s">
        <v>11</v>
      </c>
      <c r="M66" s="34" t="s">
        <v>12</v>
      </c>
      <c r="N66" s="34" t="s">
        <v>13</v>
      </c>
      <c r="O66" s="69" t="s">
        <v>40</v>
      </c>
      <c r="P66" s="69" t="s">
        <v>41</v>
      </c>
      <c r="Q66" s="69" t="s">
        <v>42</v>
      </c>
      <c r="R66" s="69" t="s">
        <v>17</v>
      </c>
      <c r="S66" s="69" t="s">
        <v>18</v>
      </c>
      <c r="T66" s="75" t="s">
        <v>44</v>
      </c>
    </row>
    <row r="67" spans="1:20" ht="18">
      <c r="A67" s="8" t="s">
        <v>89</v>
      </c>
      <c r="B67" s="9" t="s">
        <v>110</v>
      </c>
      <c r="C67" s="10" t="s">
        <v>179</v>
      </c>
      <c r="D67" s="9">
        <v>10</v>
      </c>
      <c r="E67" s="9">
        <v>10</v>
      </c>
      <c r="F67" s="9"/>
      <c r="G67" s="11" t="s">
        <v>180</v>
      </c>
      <c r="H67" s="9">
        <v>380</v>
      </c>
      <c r="I67" s="9">
        <v>6</v>
      </c>
      <c r="J67" s="36"/>
      <c r="K67" s="36"/>
      <c r="L67" s="36"/>
      <c r="M67" s="36"/>
      <c r="N67" s="36"/>
      <c r="O67" s="37" t="s">
        <v>181</v>
      </c>
      <c r="P67" s="15" t="s">
        <v>182</v>
      </c>
      <c r="Q67" s="45"/>
      <c r="R67" s="45"/>
      <c r="S67" s="45"/>
      <c r="T67" s="38" t="s">
        <v>183</v>
      </c>
    </row>
    <row r="68" spans="1:20" ht="18">
      <c r="A68" s="8" t="s">
        <v>89</v>
      </c>
      <c r="B68" s="19" t="s">
        <v>90</v>
      </c>
      <c r="C68" s="20" t="s">
        <v>184</v>
      </c>
      <c r="D68" s="19">
        <v>8</v>
      </c>
      <c r="E68" s="19">
        <v>10</v>
      </c>
      <c r="F68" s="19"/>
      <c r="G68" s="11" t="s">
        <v>185</v>
      </c>
      <c r="H68" s="12"/>
      <c r="I68" s="19">
        <v>8</v>
      </c>
      <c r="J68" s="48"/>
      <c r="K68" s="48"/>
      <c r="L68" s="48"/>
      <c r="M68" s="48"/>
      <c r="N68" s="48"/>
      <c r="O68" s="22" t="s">
        <v>24</v>
      </c>
      <c r="P68" s="23" t="s">
        <v>186</v>
      </c>
      <c r="Q68" s="24" t="s">
        <v>26</v>
      </c>
      <c r="R68" s="25" t="s">
        <v>187</v>
      </c>
      <c r="S68" s="51"/>
      <c r="T68" s="76" t="s">
        <v>188</v>
      </c>
    </row>
    <row r="71" spans="1:20" ht="18.75" thickBot="1">
      <c r="A71" s="28" t="s">
        <v>189</v>
      </c>
      <c r="B71" s="31" t="s">
        <v>1</v>
      </c>
      <c r="C71" s="32" t="s">
        <v>190</v>
      </c>
      <c r="D71" s="31" t="s">
        <v>36</v>
      </c>
      <c r="E71" s="31" t="s">
        <v>191</v>
      </c>
      <c r="F71" s="33" t="s">
        <v>192</v>
      </c>
      <c r="G71" s="32" t="s">
        <v>6</v>
      </c>
      <c r="H71" s="32" t="s">
        <v>7</v>
      </c>
      <c r="I71" s="39" t="s">
        <v>38</v>
      </c>
      <c r="J71" s="5" t="s">
        <v>39</v>
      </c>
      <c r="K71" s="34" t="s">
        <v>10</v>
      </c>
      <c r="L71" s="34" t="s">
        <v>11</v>
      </c>
      <c r="M71" s="34" t="s">
        <v>12</v>
      </c>
      <c r="N71" s="34" t="s">
        <v>13</v>
      </c>
      <c r="O71" s="77" t="s">
        <v>193</v>
      </c>
      <c r="P71" s="32" t="s">
        <v>41</v>
      </c>
      <c r="Q71" s="32" t="s">
        <v>42</v>
      </c>
      <c r="R71" s="32" t="s">
        <v>17</v>
      </c>
      <c r="S71" s="32" t="s">
        <v>18</v>
      </c>
      <c r="T71" s="42" t="s">
        <v>44</v>
      </c>
    </row>
    <row r="72" spans="1:20" ht="18">
      <c r="A72" s="8" t="s">
        <v>89</v>
      </c>
      <c r="B72" s="9" t="s">
        <v>110</v>
      </c>
      <c r="C72" s="10" t="s">
        <v>194</v>
      </c>
      <c r="D72" s="9">
        <v>7</v>
      </c>
      <c r="E72" s="9">
        <v>7</v>
      </c>
      <c r="F72" s="78"/>
      <c r="G72" s="11" t="s">
        <v>195</v>
      </c>
      <c r="H72" s="9">
        <v>290</v>
      </c>
      <c r="I72" s="9">
        <v>7</v>
      </c>
      <c r="J72" s="36"/>
      <c r="K72" s="36"/>
      <c r="L72" s="36"/>
      <c r="M72" s="36"/>
      <c r="N72" s="36"/>
      <c r="O72" s="79" t="s">
        <v>151</v>
      </c>
      <c r="P72" s="15" t="s">
        <v>196</v>
      </c>
      <c r="Q72" s="45"/>
      <c r="R72" s="45"/>
      <c r="S72" s="45"/>
      <c r="T72" s="54"/>
    </row>
    <row r="75" spans="1:20" ht="18.75" thickBot="1">
      <c r="A75" s="1" t="s">
        <v>0</v>
      </c>
      <c r="B75" s="2" t="s">
        <v>1</v>
      </c>
      <c r="C75" s="3" t="s">
        <v>197</v>
      </c>
      <c r="D75" s="80" t="s">
        <v>3</v>
      </c>
      <c r="E75" s="3" t="s">
        <v>198</v>
      </c>
      <c r="F75" s="2" t="s">
        <v>7</v>
      </c>
      <c r="G75" s="2" t="s">
        <v>8</v>
      </c>
      <c r="H75" s="81" t="s">
        <v>9</v>
      </c>
      <c r="I75" s="82" t="s">
        <v>10</v>
      </c>
      <c r="J75" s="82" t="s">
        <v>11</v>
      </c>
      <c r="K75" s="82" t="s">
        <v>12</v>
      </c>
      <c r="L75" s="82" t="s">
        <v>13</v>
      </c>
      <c r="M75" s="3" t="s">
        <v>199</v>
      </c>
      <c r="N75" s="3" t="s">
        <v>15</v>
      </c>
      <c r="O75" s="83" t="s">
        <v>19</v>
      </c>
    </row>
    <row r="76" spans="1:20" ht="18">
      <c r="A76" s="8" t="s">
        <v>200</v>
      </c>
      <c r="B76" s="9" t="s">
        <v>201</v>
      </c>
      <c r="C76" s="84" t="s">
        <v>202</v>
      </c>
      <c r="D76" s="12"/>
      <c r="E76" s="85" t="s">
        <v>203</v>
      </c>
      <c r="F76" s="9">
        <v>320</v>
      </c>
      <c r="G76" s="12"/>
      <c r="H76" s="36"/>
      <c r="I76" s="36"/>
      <c r="J76" s="36"/>
      <c r="K76" s="36"/>
      <c r="L76" s="36"/>
      <c r="M76" s="86" t="s">
        <v>204</v>
      </c>
      <c r="N76" s="15" t="s">
        <v>205</v>
      </c>
      <c r="O76" s="38" t="s">
        <v>206</v>
      </c>
    </row>
    <row r="77" spans="1:20" ht="18">
      <c r="A77" s="8" t="s">
        <v>200</v>
      </c>
      <c r="B77" s="19" t="s">
        <v>201</v>
      </c>
      <c r="C77" s="87" t="s">
        <v>207</v>
      </c>
      <c r="D77" s="12"/>
      <c r="E77" s="88" t="s">
        <v>208</v>
      </c>
      <c r="F77" s="19">
        <v>330</v>
      </c>
      <c r="G77" s="19">
        <v>6</v>
      </c>
      <c r="H77" s="48"/>
      <c r="I77" s="48"/>
      <c r="J77" s="48"/>
      <c r="K77" s="48"/>
      <c r="L77" s="48"/>
      <c r="M77" s="89" t="s">
        <v>209</v>
      </c>
      <c r="N77" s="23" t="s">
        <v>210</v>
      </c>
      <c r="O77" s="76" t="s">
        <v>211</v>
      </c>
    </row>
    <row r="80" spans="1:20" ht="18.75" thickBot="1">
      <c r="A80" s="28" t="s">
        <v>189</v>
      </c>
      <c r="B80" s="31" t="s">
        <v>1</v>
      </c>
      <c r="C80" s="32" t="s">
        <v>212</v>
      </c>
      <c r="D80" s="31" t="s">
        <v>213</v>
      </c>
      <c r="E80" s="31" t="s">
        <v>214</v>
      </c>
      <c r="F80" s="32" t="s">
        <v>215</v>
      </c>
      <c r="G80" s="31" t="s">
        <v>7</v>
      </c>
      <c r="H80" s="33" t="s">
        <v>38</v>
      </c>
      <c r="I80" s="5" t="s">
        <v>39</v>
      </c>
      <c r="J80" s="33" t="s">
        <v>10</v>
      </c>
      <c r="K80" s="33" t="s">
        <v>11</v>
      </c>
      <c r="L80" s="33" t="s">
        <v>12</v>
      </c>
      <c r="M80" s="33" t="s">
        <v>13</v>
      </c>
      <c r="N80" s="77" t="s">
        <v>216</v>
      </c>
      <c r="O80" s="77" t="s">
        <v>217</v>
      </c>
      <c r="P80" s="32" t="s">
        <v>41</v>
      </c>
      <c r="Q80" s="32" t="s">
        <v>218</v>
      </c>
      <c r="R80" s="42" t="s">
        <v>44</v>
      </c>
    </row>
    <row r="81" spans="1:18" ht="18">
      <c r="A81" s="8" t="s">
        <v>89</v>
      </c>
      <c r="B81" s="9" t="s">
        <v>90</v>
      </c>
      <c r="C81" s="10" t="s">
        <v>219</v>
      </c>
      <c r="D81" s="90" t="s">
        <v>220</v>
      </c>
      <c r="E81" s="90">
        <v>13</v>
      </c>
      <c r="F81" s="56" t="s">
        <v>221</v>
      </c>
      <c r="G81" s="9">
        <v>1150</v>
      </c>
      <c r="H81" s="9">
        <v>10</v>
      </c>
      <c r="I81" s="91"/>
      <c r="J81" s="91"/>
      <c r="K81" s="91"/>
      <c r="L81" s="91"/>
      <c r="M81" s="91"/>
      <c r="N81" s="79" t="s">
        <v>222</v>
      </c>
      <c r="O81" s="79" t="s">
        <v>223</v>
      </c>
      <c r="P81" s="15" t="s">
        <v>224</v>
      </c>
      <c r="Q81" s="92" t="s">
        <v>225</v>
      </c>
      <c r="R81" s="93" t="s">
        <v>226</v>
      </c>
    </row>
    <row r="82" spans="1:18" ht="18">
      <c r="A82" s="8" t="s">
        <v>89</v>
      </c>
      <c r="B82" s="19" t="s">
        <v>90</v>
      </c>
      <c r="C82" s="20" t="s">
        <v>227</v>
      </c>
      <c r="D82" s="94" t="s">
        <v>228</v>
      </c>
      <c r="E82" s="19">
        <v>13</v>
      </c>
      <c r="F82" s="56" t="s">
        <v>229</v>
      </c>
      <c r="G82" s="19">
        <v>1120</v>
      </c>
      <c r="H82" s="19">
        <v>10</v>
      </c>
      <c r="I82" s="95"/>
      <c r="J82" s="95"/>
      <c r="K82" s="95"/>
      <c r="L82" s="95"/>
      <c r="M82" s="95"/>
      <c r="N82" s="96" t="s">
        <v>230</v>
      </c>
      <c r="O82" s="96" t="s">
        <v>223</v>
      </c>
      <c r="P82" s="23" t="s">
        <v>231</v>
      </c>
      <c r="Q82" s="97" t="s">
        <v>232</v>
      </c>
      <c r="R82" s="98" t="s">
        <v>233</v>
      </c>
    </row>
  </sheetData>
  <protectedRanges>
    <protectedRange sqref="A1:T1" name="史跡"/>
    <protectedRange sqref="R2:R3 J2:N3" name="史跡_1"/>
    <protectedRange sqref="P3" name="歷史遺物"/>
    <protectedRange sqref="A6:S6" name="建築"/>
    <protectedRange sqref="A10:T10" name="歷史遺物_1"/>
    <protectedRange sqref="Q11" name="歷史遺物_2"/>
    <protectedRange sqref="A17:T17" name="宗教遺物"/>
    <protectedRange sqref="R18" name="建築_1"/>
    <protectedRange sqref="S18" name="寶藏"/>
    <protectedRange sqref="A21:S21" name="美術"/>
    <protectedRange sqref="R22" name="美術_1"/>
    <protectedRange sqref="A25:T25" name="寶藏_1"/>
    <protectedRange sqref="Q27 R28:R29" name="寶藏_2"/>
    <protectedRange sqref="A32:R32" name="化石"/>
    <protectedRange sqref="Q34" name="化石_1"/>
    <protectedRange sqref="A37:S37" name="植物"/>
    <protectedRange sqref="A42:S42" name="昆蟲"/>
    <protectedRange sqref="R44 G44 C44" name="昆蟲_1"/>
    <protectedRange sqref="A51:R51" name="小型"/>
    <protectedRange sqref="P52 Q53" name="小型_1"/>
    <protectedRange sqref="A56:S56" name="中型"/>
    <protectedRange sqref="Q58:Q59 O59" name="中型_1"/>
    <protectedRange sqref="A62:S62" name="大型"/>
    <protectedRange sqref="Q63" name="大型_1"/>
    <protectedRange sqref="O63" name="中型_2"/>
    <protectedRange sqref="A66:T66" name="地理"/>
    <protectedRange sqref="R68" name="地理_1"/>
    <protectedRange sqref="A71:T71" name="天文"/>
    <protectedRange sqref="P72" name="天文_1"/>
    <protectedRange sqref="A75:O75" name="氣象現象"/>
    <protectedRange sqref="M76 M77:N77 E76:E77" name="氣象現象_1"/>
    <protectedRange sqref="A80:R80" name="傳說"/>
    <protectedRange sqref="O81:O82 D81:D82 E82 P82:Q82" name="傳說_1"/>
  </protectedRanges>
  <phoneticPr fontId="3" type="noConversion"/>
  <conditionalFormatting sqref="C1:C3">
    <cfRule type="expression" dxfId="94" priority="49">
      <formula>IF(COUNTIF($J1:$N1,"þ")&gt;=5,1,0)</formula>
    </cfRule>
  </conditionalFormatting>
  <conditionalFormatting sqref="G1:G3">
    <cfRule type="expression" dxfId="93" priority="48">
      <formula>IF(COUNTIF($J1:$N1,"þ")&gt;=5,1,0)</formula>
    </cfRule>
  </conditionalFormatting>
  <conditionalFormatting sqref="F6:F7">
    <cfRule type="expression" dxfId="92" priority="47">
      <formula>IF(COUNTIF($I6:$M6,"þ")&gt;=5,1,0)</formula>
    </cfRule>
  </conditionalFormatting>
  <conditionalFormatting sqref="C6:C7 C17:C18">
    <cfRule type="expression" dxfId="91" priority="46">
      <formula>IF(COUNTIF($J6:$N6,"þ")&gt;=5,1,0)</formula>
    </cfRule>
  </conditionalFormatting>
  <conditionalFormatting sqref="C11:C14">
    <cfRule type="expression" dxfId="90" priority="45">
      <formula>IF(COUNTIF($J11:$N11,"þ")&gt;=5,1,0)</formula>
    </cfRule>
  </conditionalFormatting>
  <conditionalFormatting sqref="R13">
    <cfRule type="expression" dxfId="89" priority="44">
      <formula>IF(COUNTIF($J13:$N13,"þ")&gt;=5,1,0)</formula>
    </cfRule>
  </conditionalFormatting>
  <conditionalFormatting sqref="R14">
    <cfRule type="expression" dxfId="88" priority="43">
      <formula>IF(COUNTIF($J14:$N14,"þ")&gt;=5,1,0)</formula>
    </cfRule>
  </conditionalFormatting>
  <conditionalFormatting sqref="G17:G18">
    <cfRule type="expression" dxfId="87" priority="41">
      <formula>IF(COUNTIF($J17:$N17,"þ")&gt;=5,1,0)</formula>
    </cfRule>
  </conditionalFormatting>
  <conditionalFormatting sqref="C22">
    <cfRule type="expression" dxfId="86" priority="40">
      <formula>IF(COUNTIF($J22:$N22,"þ")&gt;=5,1,0)</formula>
    </cfRule>
  </conditionalFormatting>
  <conditionalFormatting sqref="R22">
    <cfRule type="expression" dxfId="85" priority="39">
      <formula>IF(COUNTIF($J22:$N22,"þ")&gt;=5,1,0)</formula>
    </cfRule>
  </conditionalFormatting>
  <conditionalFormatting sqref="C26:C27">
    <cfRule type="expression" dxfId="84" priority="38">
      <formula>IF(COUNTIF($J26:$N26,"þ")&gt;=5,1,0)</formula>
    </cfRule>
  </conditionalFormatting>
  <conditionalFormatting sqref="G26:G27">
    <cfRule type="expression" dxfId="83" priority="37">
      <formula>IF(COUNTIF($J26:$N26,"þ")&gt;=5,1,0)</formula>
    </cfRule>
  </conditionalFormatting>
  <conditionalFormatting sqref="Q27">
    <cfRule type="expression" dxfId="82" priority="36">
      <formula>IF(COUNTIF($J27:$N27,"þ")&gt;=5,1,0)</formula>
    </cfRule>
  </conditionalFormatting>
  <conditionalFormatting sqref="C28">
    <cfRule type="expression" dxfId="81" priority="35">
      <formula>IF(COUNTIF($J28:$N28,"þ")&gt;=5,1,0)</formula>
    </cfRule>
  </conditionalFormatting>
  <conditionalFormatting sqref="C29">
    <cfRule type="expression" dxfId="80" priority="34">
      <formula>IF(COUNTIF($J29:$N29,"þ")&gt;=5,1,0)</formula>
    </cfRule>
  </conditionalFormatting>
  <conditionalFormatting sqref="R28">
    <cfRule type="expression" dxfId="79" priority="33">
      <formula>IF(COUNTIF($J28:$N28,"þ")&gt;=5,1,0)</formula>
    </cfRule>
  </conditionalFormatting>
  <conditionalFormatting sqref="R29">
    <cfRule type="expression" dxfId="78" priority="32">
      <formula>IF(COUNTIF($J29:$N29,"þ")&gt;=5,1,0)</formula>
    </cfRule>
  </conditionalFormatting>
  <conditionalFormatting sqref="C33">
    <cfRule type="expression" dxfId="77" priority="31">
      <formula>IF(COUNTIF($I33:$M33,"þ")&gt;=5,1,0)</formula>
    </cfRule>
  </conditionalFormatting>
  <conditionalFormatting sqref="F33">
    <cfRule type="expression" dxfId="76" priority="30">
      <formula>IF(COUNTIF($I33:$M33,"þ")&gt;=5,1,0)</formula>
    </cfRule>
  </conditionalFormatting>
  <conditionalFormatting sqref="C34">
    <cfRule type="expression" dxfId="75" priority="29">
      <formula>IF(COUNTIF($J34:$N34,"þ")&gt;=5,1,0)</formula>
    </cfRule>
  </conditionalFormatting>
  <conditionalFormatting sqref="Q34">
    <cfRule type="expression" dxfId="74" priority="28">
      <formula>IF(COUNTIF($I34:$M34,"þ")&gt;=5,1,0)</formula>
    </cfRule>
  </conditionalFormatting>
  <conditionalFormatting sqref="C38">
    <cfRule type="expression" dxfId="73" priority="27">
      <formula>IF(COUNTIF($J38:$N38,"þ")&gt;=5,1,0)</formula>
    </cfRule>
  </conditionalFormatting>
  <conditionalFormatting sqref="C39">
    <cfRule type="expression" dxfId="72" priority="26">
      <formula>IF(COUNTIF($J39:$N39,"þ")&gt;=5,1,0)</formula>
    </cfRule>
  </conditionalFormatting>
  <conditionalFormatting sqref="C43:C44">
    <cfRule type="expression" dxfId="71" priority="25">
      <formula>IF(COUNTIF($J43:$N43,"þ")&gt;=5,1,0)</formula>
    </cfRule>
  </conditionalFormatting>
  <conditionalFormatting sqref="R44">
    <cfRule type="expression" dxfId="70" priority="24">
      <formula>IF(COUNTIF($J44:$N44,"þ")&gt;=5,1,0)</formula>
    </cfRule>
  </conditionalFormatting>
  <conditionalFormatting sqref="G44">
    <cfRule type="expression" dxfId="69" priority="23">
      <formula>IF(COUNTIF($J44:$N44,"þ")&gt;=5,1,0)</formula>
    </cfRule>
  </conditionalFormatting>
  <conditionalFormatting sqref="C48">
    <cfRule type="expression" dxfId="68" priority="22">
      <formula>IF(COUNTIF($I48:$M48,"þ")&gt;=5,1,0)</formula>
    </cfRule>
  </conditionalFormatting>
  <conditionalFormatting sqref="Q48">
    <cfRule type="expression" dxfId="67" priority="21">
      <formula>IF(COUNTIF($I48:$M48,"þ")&gt;=5,1,0)</formula>
    </cfRule>
  </conditionalFormatting>
  <conditionalFormatting sqref="C52">
    <cfRule type="expression" dxfId="66" priority="20">
      <formula>IF(COUNTIF($I52:$M52,"þ")&gt;=5,1,0)</formula>
    </cfRule>
  </conditionalFormatting>
  <conditionalFormatting sqref="P52">
    <cfRule type="expression" dxfId="65" priority="19">
      <formula>IF(COUNTIF($I52:$M52,"þ")&gt;=5,1,0)</formula>
    </cfRule>
  </conditionalFormatting>
  <conditionalFormatting sqref="C53">
    <cfRule type="expression" dxfId="64" priority="18">
      <formula>IF(COUNTIF($I53:$M53,"þ")&gt;=5,1,0)</formula>
    </cfRule>
  </conditionalFormatting>
  <conditionalFormatting sqref="Q53">
    <cfRule type="expression" dxfId="63" priority="17">
      <formula>IF(COUNTIF($I53:$M53,"þ")&gt;=5,1,0)</formula>
    </cfRule>
  </conditionalFormatting>
  <conditionalFormatting sqref="F57">
    <cfRule type="expression" dxfId="62" priority="16">
      <formula>IF(COUNTIF($I57:$M57,"þ")&gt;=5,1,0)</formula>
    </cfRule>
  </conditionalFormatting>
  <conditionalFormatting sqref="C57">
    <cfRule type="expression" dxfId="61" priority="15">
      <formula>IF(COUNTIF($I57:$M57,"þ")&gt;=5,1,0)</formula>
    </cfRule>
  </conditionalFormatting>
  <conditionalFormatting sqref="C58">
    <cfRule type="expression" dxfId="60" priority="14">
      <formula>IF(COUNTIF($I58:$M58,"þ")&gt;=5,1,0)</formula>
    </cfRule>
  </conditionalFormatting>
  <conditionalFormatting sqref="C59">
    <cfRule type="expression" dxfId="59" priority="13">
      <formula>IF(COUNTIF($I59:$M59,"þ")&gt;=5,1,0)</formula>
    </cfRule>
  </conditionalFormatting>
  <conditionalFormatting sqref="Q58">
    <cfRule type="expression" dxfId="58" priority="12">
      <formula>IF(COUNTIF($I58:$M58,"þ")&gt;=5,1,0)</formula>
    </cfRule>
  </conditionalFormatting>
  <conditionalFormatting sqref="Q59">
    <cfRule type="expression" dxfId="57" priority="11">
      <formula>IF(COUNTIF($I59:$M59,"þ")&gt;=5,1,0)</formula>
    </cfRule>
  </conditionalFormatting>
  <conditionalFormatting sqref="C63">
    <cfRule type="expression" dxfId="56" priority="10">
      <formula>IF(COUNTIF($I63:$M63,"þ")&gt;=5,1,0)</formula>
    </cfRule>
  </conditionalFormatting>
  <conditionalFormatting sqref="Q63">
    <cfRule type="expression" dxfId="55" priority="9">
      <formula>IF(COUNTIF($I63:$M63,"þ")&gt;=5,1,0)</formula>
    </cfRule>
  </conditionalFormatting>
  <conditionalFormatting sqref="G66:G68">
    <cfRule type="expression" dxfId="54" priority="8">
      <formula>IF(COUNTIF($J66:$N66,"þ")&gt;=5,1,0)</formula>
    </cfRule>
  </conditionalFormatting>
  <conditionalFormatting sqref="C66:C68">
    <cfRule type="expression" dxfId="53" priority="7">
      <formula>IF(COUNTIF($J66:$N66,"þ")&gt;=5,1,0)</formula>
    </cfRule>
  </conditionalFormatting>
  <conditionalFormatting sqref="R68">
    <cfRule type="expression" dxfId="52" priority="6">
      <formula>IF(COUNTIF($J68:$N68,"þ")&gt;=5,1,0)</formula>
    </cfRule>
  </conditionalFormatting>
  <conditionalFormatting sqref="G71:G72">
    <cfRule type="expression" dxfId="51" priority="5">
      <formula>IF(COUNTIF($J71:$N71,"þ")&gt;=5,1,0)</formula>
    </cfRule>
  </conditionalFormatting>
  <conditionalFormatting sqref="C71:C72">
    <cfRule type="expression" dxfId="50" priority="4">
      <formula>IF(COUNTIF($J71:$N71,"þ")&gt;=5,1,0)</formula>
    </cfRule>
  </conditionalFormatting>
  <conditionalFormatting sqref="C75:C77">
    <cfRule type="expression" dxfId="49" priority="3">
      <formula>IF(COUNTIF($H75:$L75,"þ")&gt;=5,1,0)</formula>
    </cfRule>
  </conditionalFormatting>
  <conditionalFormatting sqref="C80:C82">
    <cfRule type="expression" dxfId="48" priority="2">
      <formula>IF(COUNTIF($I80:$M80,"þ")&gt;=5,1,0)</formula>
    </cfRule>
  </conditionalFormatting>
  <conditionalFormatting sqref="F80:F82">
    <cfRule type="expression" dxfId="47" priority="1">
      <formula>IF(COUNTIF($I80:$M80,"þ")&gt;=5,1,0)</formula>
    </cfRule>
  </conditionalFormatting>
  <hyperlinks>
    <hyperlink ref="G2" r:id="rId1" xr:uid="{B51F9074-53F5-412A-8922-07B69665CB15}"/>
    <hyperlink ref="R2" r:id="rId2" xr:uid="{7E69F9DF-5496-4493-98A6-B8E0DDB9AAB1}"/>
    <hyperlink ref="G3" r:id="rId3" xr:uid="{E07F0797-A7BE-441E-A421-BDD3A3BDB25D}"/>
    <hyperlink ref="R3" r:id="rId4" display="https://wiki2.gamer.com.tw/wiki.php?n=7501%3A%E8%88%87%E5%86%A5%E5%BA%9C%E7%9B%B8%E9%80%A3%E7%9A%84%E5%9F%8E%E5%B8%82&amp;ss=7501" xr:uid="{30C51049-1789-4D57-BF78-F2237189F03A}"/>
    <hyperlink ref="F7" r:id="rId5" xr:uid="{D482AB22-0D4A-485E-982B-893B67FB4F12}"/>
    <hyperlink ref="G11" r:id="rId6" display="https://wiki2.gamer.com.tw/wiki.php?n=7501%3A%E8%BF%BD%E5%B0%8B%E5%8F%A4%E5%A4%AB%E7%8E%8B%E7%9A%84%E8%BA%AB%E5%A7%BF&amp;ss=7501" xr:uid="{23C53A6D-1324-493F-958B-76398B9183C1}"/>
    <hyperlink ref="Q11" r:id="rId7" display="http://wiki2.gamer.com.tw/wiki.php?n=7501%3A%E8%AA%BF%E6%9F%A5%E5%90%89%E8%96%A9%E7%9A%84%E9%87%91%E5%AD%97%E5%A1%94" xr:uid="{FBFC69E3-D5A4-4230-BE1A-DD48EA5D8257}"/>
    <hyperlink ref="G12" r:id="rId8" display="https://wiki2.gamer.com.tw/wiki.php?n=7501%3A%E6%B2%89%E7%9D%A1%E6%96%BC%E5%8F%A4%E4%BB%A3%E9%83%BD%E5%B8%82%E7%9A%84%E8%B2%A1%E5%AF%B6&amp;ss=7501" xr:uid="{FE780920-F397-4DE7-BFC2-0263DFCB4817}"/>
    <hyperlink ref="G13" r:id="rId9" display="王者之劍的追加調查" xr:uid="{CB3538AE-3126-46F9-8DC6-8853BEF2EFB4}"/>
    <hyperlink ref="R13" r:id="rId10" display="http://wiki2.gamer.com.tw/wiki.php?n=7501%3A%E8%81%96%E5%8A%8D&amp;ss=7501" xr:uid="{3A7C8E09-EE57-4D3C-A1A6-2B254A73BE47}"/>
    <hyperlink ref="R14" r:id="rId11" display="http://wiki2.gamer.com.tw/wiki.php?n=7501%3A%E5%81%89%E6%A5%AD%E7%9A%84%E5%85%88%E9%A9%85%E8%80%85&amp;ss=7501" xr:uid="{39D61C0A-1639-4053-8964-0636440EB0A8}"/>
    <hyperlink ref="G14" r:id="rId12" xr:uid="{358351A0-B5F1-41E6-B0FB-79891E33D587}"/>
    <hyperlink ref="R18" r:id="rId13" display="http://wiki2.gamer.com.tw/wiki.php?n=7501%3A%E6%82%A0%E4%B9%85%E7%9A%84%E5%BE%AE%E7%AC%91" xr:uid="{F0CB286A-A230-41AC-8524-109E0D7BC1D0}"/>
    <hyperlink ref="S18" r:id="rId14" display="http://wiki2.gamer.com.tw/wiki.php?n=7501%3A%E7%BE%85%E6%91%A9%E5%92%8C%E5%B8%8C%E7%89%B9%E7%9A%84%E6%95%85%E4%BA%8B&amp;ss=7501" xr:uid="{80D44FE0-DB44-4CD1-AE28-678E8C6F2B01}"/>
    <hyperlink ref="G18" r:id="rId15" xr:uid="{BA8C6A62-4852-4AFC-AC6A-F31709A8A834}"/>
    <hyperlink ref="G22" r:id="rId16" xr:uid="{2DAF0468-ED6B-4ED5-890F-FC5710E57772}"/>
    <hyperlink ref="R22" r:id="rId17" display="https://wiki2.gamer.com.tw/wiki.php?n=7501%3A%E7%89%9B%E6%80%AA%E7%9A%84%E6%95%85%E4%BA%8B&amp;ss=7501" xr:uid="{5E4144AB-03F1-427F-BAF4-E58DC29EA0B7}"/>
    <hyperlink ref="G26" r:id="rId18" xr:uid="{E9B626F7-BD6D-47F6-85CE-662E1C0423E8}"/>
    <hyperlink ref="G27" r:id="rId19" display="查理曼大帝的遺物" xr:uid="{C3A6851F-321C-44D1-BB80-C7746579996E}"/>
    <hyperlink ref="Q27" r:id="rId20" display="http://wiki2.gamer.com.tw/wiki.php?n=7501%3A%E8%A5%BF%E7%BE%85%E9%A6%AC%E5%B8%9D%E5%9C%8B%E5%BE%A9%E6%B4%BB&amp;ss=7501" xr:uid="{E25BF0B5-06D5-4DF6-8E9D-43BF4ED35F57}"/>
    <hyperlink ref="R28" r:id="rId21" display="http://wiki2.gamer.com.tw/wiki.php?n=7501%3A%E8%B3%A2%E8%80%85%E4%B9%8B%E7%9F%B3&amp;ss=7501" xr:uid="{35048199-74E9-4D37-9C35-26658E864F0F}"/>
    <hyperlink ref="G29" r:id="rId22" display="柏拉圖的啟蒙的追加調查" xr:uid="{B09BB2C1-C9B8-4041-A511-8E3410616E02}"/>
    <hyperlink ref="R29" r:id="rId23" xr:uid="{E91E4351-655B-4358-A007-F75B84C9B01B}"/>
    <hyperlink ref="G28" r:id="rId24" xr:uid="{25961489-2621-4090-9D8B-88EFBBC8C072}"/>
    <hyperlink ref="F33" r:id="rId25" xr:uid="{27839BEE-1498-4800-8F93-71CE8196D0EE}"/>
    <hyperlink ref="F34" r:id="rId26" xr:uid="{AE236BEB-E838-494D-AFB1-7C89ECEE832B}"/>
    <hyperlink ref="Q34" r:id="rId27" display="https://wiki2.gamer.com.tw/wiki.php?n=7501%3A%E7%A5%9E%E8%A9%B1%E4%B8%AD%E7%9A%84%E5%B7%A8%E5%A4%A7%E7%94%9F%E7%89%A9&amp;ss=7501" xr:uid="{04673E83-CD10-499D-A71B-F8689F557210}"/>
    <hyperlink ref="G38" r:id="rId28" xr:uid="{550F4CC5-34FF-45A3-BDF5-83B38E8A7596}"/>
    <hyperlink ref="G39" r:id="rId29" xr:uid="{8BC3FB3D-5C8D-4D40-A9C0-8F0B85B51B3A}"/>
    <hyperlink ref="G43" r:id="rId30" xr:uid="{C3F6F18B-9E0A-4543-AA99-B7F00968073C}"/>
    <hyperlink ref="R44" r:id="rId31" display="http://wiki2.gamer.com.tw/wiki.php?n=7501%3A%E6%A8%B9%E8%91%89%E5%A6%96%E6%80%AA&amp;ss=7501" xr:uid="{B9FC430F-B4D3-4C5E-837D-6D7F25F0C03C}"/>
    <hyperlink ref="G44" r:id="rId32" xr:uid="{4762A991-54BA-403A-84D8-0377682C3A4C}"/>
    <hyperlink ref="Q48" r:id="rId33" display="http://wiki2.gamer.com.tw/wiki.php?n=7501:%E6%9C%83%E6%8F%9B%E8%A1%A3%E7%9A%84%E9%B3%A5" xr:uid="{0E81CCF1-E262-4801-A91D-022FD113812A}"/>
    <hyperlink ref="F48" r:id="rId34" xr:uid="{C3B8746A-47D9-4EFB-BD65-46A4A6D26CD6}"/>
    <hyperlink ref="P52" r:id="rId35" location="級別1" display="http://wiki2.gamer.com.tw/wiki.php?n=7501%3A%E7%94%9F%E7%89%A9%E5%AD%B8%E5%9C%B0%E5%9C%96 - 級別1" xr:uid="{7AC1EC6C-C1F2-43B0-92B4-937AFB3500D5}"/>
    <hyperlink ref="Q53" r:id="rId36" location="級別2" display="http://wiki2.gamer.com.tw/wiki.php?n=7501%3A%E7%94%9F%E7%89%A9%E5%AD%B8%E5%9C%B0%E5%9C%96 - 級別2" xr:uid="{7802D4D9-AE3F-4647-9D06-98E1BB4BF722}"/>
    <hyperlink ref="F53" r:id="rId37" xr:uid="{FDB5B92A-D4D5-4313-9259-C7F7F4447FE8}"/>
    <hyperlink ref="F52" r:id="rId38" display="https://wiki2.gamer.com.tw/wiki.php?n=7501%3A%E6%84%9B%E5%A5%BD%E5%8F%AF%E6%84%9B%E4%B9%8B%E7%89%A9%E7%9A%84%E5%A7%94%E8%A8%97%E4%BA%BA&amp;ss=7501" xr:uid="{295C4EC0-A11F-4EC8-870C-C543E1BDC2D2}"/>
    <hyperlink ref="F57" r:id="rId39" display="圖：會爬樹的狗的地圖(生物8)" xr:uid="{25F7F87A-1EFB-40AC-85D9-1BD71E4B4087}"/>
    <hyperlink ref="Q58" r:id="rId40" display="http://wiki2.gamer.com.tw/wiki.php?n=7501%3A%E9%BB%91%E7%9C%BC%E7%9D%9B%E6%B5%B7%E7%8D%B8&amp;ss=7501" xr:uid="{EC68C607-8266-467C-8241-94AB8C949FE4}"/>
    <hyperlink ref="F58" r:id="rId41" xr:uid="{4CD10756-6C96-46FC-B217-8435D26DFCA1}"/>
    <hyperlink ref="Q59" r:id="rId42" display="http://wiki2.gamer.com.tw/wiki.php?n=7501%3A%E7%99%BD%E8%89%B2%E7%9A%84%E5%A4%A7%E8%A1%A3&amp;ss=7501" xr:uid="{10617B00-BA4F-4148-87E5-EEEF03E35D9F}"/>
    <hyperlink ref="F59" r:id="rId43" xr:uid="{BAE0B0F9-B689-4696-84CE-B73CEE6B7A15}"/>
    <hyperlink ref="Q63" r:id="rId44" xr:uid="{C7D1CE90-951E-4906-80D4-EF48630DB73C}"/>
    <hyperlink ref="F63" r:id="rId45" xr:uid="{D80C16C3-D742-4901-8122-20BC20FBF3D9}"/>
    <hyperlink ref="G67" r:id="rId46" xr:uid="{723C5264-5BFC-4EBC-9BF1-BA9887730A29}"/>
    <hyperlink ref="G68" r:id="rId47" xr:uid="{C8AD7208-D620-4AE0-9299-528B3DA5A4BB}"/>
    <hyperlink ref="R68" r:id="rId48" display="http://wiki2.gamer.com.tw/wiki.php?n=7501%3A%E5%A4%A7%E6%B2%99%E6%BC%A0&amp;ss=7501" xr:uid="{3D3C62CE-3430-46FA-AC99-52889BBA506E}"/>
    <hyperlink ref="G72" r:id="rId49" xr:uid="{834B564A-E9C9-4647-9193-D1D91E46CD92}"/>
    <hyperlink ref="E76" r:id="rId50" location="氣象‧現象" xr:uid="{6AD2625B-69E3-4BE3-A7B9-FEF806442C73}"/>
    <hyperlink ref="E77" r:id="rId51" location="氣象‧現象" xr:uid="{CF3418A2-877D-4159-B8A6-424C986DF2DD}"/>
    <hyperlink ref="F81" r:id="rId52" xr:uid="{5B35B8A1-8B55-4403-B74C-8EF904640484}"/>
    <hyperlink ref="F82" r:id="rId53" xr:uid="{527AE72F-2E5F-4C63-8C7F-D415DD3FD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55D2-B17C-4A44-9DC2-E36185F99590}">
  <sheetPr>
    <tabColor rgb="FFFFFFCC"/>
  </sheetPr>
  <dimension ref="A1:Q27"/>
  <sheetViews>
    <sheetView showGridLines="0" zoomScale="90" zoomScaleNormal="90" workbookViewId="0">
      <pane xSplit="5" ySplit="1" topLeftCell="F2" activePane="bottomRight" state="frozen"/>
      <selection pane="topRight" activeCell="G1" sqref="G1"/>
      <selection pane="bottomLeft" activeCell="A2" sqref="A2"/>
      <selection pane="bottomRight" activeCell="O24" sqref="O24"/>
    </sheetView>
  </sheetViews>
  <sheetFormatPr defaultRowHeight="22.5" customHeight="1"/>
  <cols>
    <col min="1" max="1" width="8.875" style="100" customWidth="1"/>
    <col min="2" max="2" width="4" style="99" customWidth="1"/>
    <col min="3" max="3" width="23" style="99" bestFit="1" customWidth="1"/>
    <col min="4" max="4" width="9.75" style="100" bestFit="1" customWidth="1"/>
    <col min="5" max="5" width="25.25" style="99" bestFit="1" customWidth="1"/>
    <col min="6" max="6" width="10.25" style="99" bestFit="1" customWidth="1"/>
    <col min="7" max="12" width="4.625" style="99" customWidth="1"/>
    <col min="13" max="13" width="6.625" style="99" customWidth="1"/>
    <col min="14" max="15" width="20.125" style="99" customWidth="1"/>
    <col min="16" max="17" width="20.125" style="100" customWidth="1"/>
    <col min="18" max="16384" width="9" style="99"/>
  </cols>
  <sheetData>
    <row r="1" spans="1:17" s="99" customFormat="1" ht="22.5" customHeight="1">
      <c r="A1" s="127" t="s">
        <v>189</v>
      </c>
      <c r="B1" s="129" t="s">
        <v>1</v>
      </c>
      <c r="C1" s="127" t="s">
        <v>287</v>
      </c>
      <c r="D1" s="127" t="s">
        <v>288</v>
      </c>
      <c r="E1" s="127" t="s">
        <v>286</v>
      </c>
      <c r="F1" s="127" t="s">
        <v>285</v>
      </c>
      <c r="G1" s="130" t="s">
        <v>38</v>
      </c>
      <c r="H1" s="114" t="s">
        <v>39</v>
      </c>
      <c r="I1" s="130" t="s">
        <v>10</v>
      </c>
      <c r="J1" s="130" t="s">
        <v>11</v>
      </c>
      <c r="K1" s="130" t="s">
        <v>12</v>
      </c>
      <c r="L1" s="130" t="s">
        <v>13</v>
      </c>
      <c r="M1" s="129" t="s">
        <v>284</v>
      </c>
      <c r="N1" s="128" t="s">
        <v>217</v>
      </c>
      <c r="O1" s="127" t="s">
        <v>41</v>
      </c>
      <c r="P1" s="127" t="s">
        <v>283</v>
      </c>
      <c r="Q1" s="127" t="s">
        <v>44</v>
      </c>
    </row>
    <row r="2" spans="1:17" s="99" customFormat="1" ht="22.5" customHeight="1">
      <c r="A2" s="117" t="s">
        <v>241</v>
      </c>
      <c r="B2" s="100" t="s">
        <v>240</v>
      </c>
      <c r="C2" s="126" t="s">
        <v>282</v>
      </c>
      <c r="D2" s="100" t="s">
        <v>238</v>
      </c>
      <c r="E2" s="115" t="s">
        <v>245</v>
      </c>
      <c r="F2" s="108">
        <v>4000</v>
      </c>
      <c r="G2" s="107">
        <v>10</v>
      </c>
      <c r="H2" s="114"/>
      <c r="I2" s="114"/>
      <c r="J2" s="114"/>
      <c r="K2" s="114"/>
      <c r="L2" s="114"/>
      <c r="M2" s="100">
        <v>500</v>
      </c>
      <c r="N2" s="123" t="s">
        <v>56</v>
      </c>
      <c r="O2" s="104" t="s">
        <v>58</v>
      </c>
      <c r="P2" s="103" t="s">
        <v>235</v>
      </c>
      <c r="Q2" s="113"/>
    </row>
    <row r="3" spans="1:17" s="99" customFormat="1" ht="22.5" customHeight="1">
      <c r="A3" s="117" t="s">
        <v>241</v>
      </c>
      <c r="B3" s="100" t="s">
        <v>240</v>
      </c>
      <c r="C3" s="116" t="s">
        <v>281</v>
      </c>
      <c r="D3" s="100" t="s">
        <v>246</v>
      </c>
      <c r="E3" s="123" t="s">
        <v>237</v>
      </c>
      <c r="F3" s="125">
        <v>3900</v>
      </c>
      <c r="G3" s="107">
        <v>10</v>
      </c>
      <c r="H3" s="114"/>
      <c r="I3" s="114"/>
      <c r="J3" s="114"/>
      <c r="K3" s="114"/>
      <c r="L3" s="114"/>
      <c r="M3" s="100">
        <v>200</v>
      </c>
      <c r="N3" s="123" t="s">
        <v>62</v>
      </c>
      <c r="O3" s="104" t="s">
        <v>280</v>
      </c>
      <c r="P3" s="103" t="s">
        <v>249</v>
      </c>
      <c r="Q3" s="113" t="s">
        <v>279</v>
      </c>
    </row>
    <row r="4" spans="1:17" s="99" customFormat="1" ht="22.5" customHeight="1">
      <c r="A4" s="117" t="s">
        <v>241</v>
      </c>
      <c r="B4" s="100" t="s">
        <v>240</v>
      </c>
      <c r="C4" s="116" t="s">
        <v>278</v>
      </c>
      <c r="D4" s="100" t="s">
        <v>238</v>
      </c>
      <c r="E4" s="123" t="s">
        <v>237</v>
      </c>
      <c r="F4" s="125">
        <v>3510</v>
      </c>
      <c r="G4" s="107">
        <v>8</v>
      </c>
      <c r="H4" s="114"/>
      <c r="I4" s="114"/>
      <c r="J4" s="114"/>
      <c r="K4" s="114"/>
      <c r="L4" s="114"/>
      <c r="M4" s="100">
        <v>180</v>
      </c>
      <c r="N4" s="123" t="s">
        <v>62</v>
      </c>
      <c r="O4" s="104" t="s">
        <v>277</v>
      </c>
      <c r="P4" s="103" t="s">
        <v>243</v>
      </c>
      <c r="Q4" s="113" t="s">
        <v>276</v>
      </c>
    </row>
    <row r="5" spans="1:17" s="99" customFormat="1" ht="22.5" customHeight="1">
      <c r="A5" s="117" t="s">
        <v>241</v>
      </c>
      <c r="B5" s="100" t="s">
        <v>240</v>
      </c>
      <c r="C5" s="116" t="s">
        <v>275</v>
      </c>
      <c r="D5" s="100" t="s">
        <v>266</v>
      </c>
      <c r="E5" s="123" t="s">
        <v>237</v>
      </c>
      <c r="F5" s="125">
        <v>2925</v>
      </c>
      <c r="G5" s="107">
        <v>6</v>
      </c>
      <c r="H5" s="106"/>
      <c r="I5" s="106"/>
      <c r="J5" s="106"/>
      <c r="K5" s="106"/>
      <c r="L5" s="106"/>
      <c r="M5" s="100">
        <v>150</v>
      </c>
      <c r="N5" s="123" t="s">
        <v>62</v>
      </c>
      <c r="O5" s="104" t="s">
        <v>236</v>
      </c>
      <c r="P5" s="103" t="s">
        <v>253</v>
      </c>
      <c r="Q5" s="113" t="s">
        <v>274</v>
      </c>
    </row>
    <row r="6" spans="1:17" s="99" customFormat="1" ht="22.5" customHeight="1">
      <c r="A6" s="117" t="s">
        <v>241</v>
      </c>
      <c r="B6" s="100" t="s">
        <v>240</v>
      </c>
      <c r="C6" s="116" t="s">
        <v>273</v>
      </c>
      <c r="D6" s="100" t="s">
        <v>266</v>
      </c>
      <c r="E6" s="123" t="s">
        <v>237</v>
      </c>
      <c r="F6" s="125">
        <v>2850</v>
      </c>
      <c r="G6" s="107">
        <v>9</v>
      </c>
      <c r="H6" s="114"/>
      <c r="I6" s="114"/>
      <c r="J6" s="114"/>
      <c r="K6" s="114"/>
      <c r="L6" s="114"/>
      <c r="M6" s="100">
        <v>190</v>
      </c>
      <c r="N6" s="123" t="s">
        <v>62</v>
      </c>
      <c r="O6" s="104" t="s">
        <v>236</v>
      </c>
      <c r="P6" s="103" t="s">
        <v>256</v>
      </c>
      <c r="Q6" s="113" t="s">
        <v>272</v>
      </c>
    </row>
    <row r="7" spans="1:17" s="99" customFormat="1" ht="22.5" customHeight="1">
      <c r="A7" s="117" t="s">
        <v>241</v>
      </c>
      <c r="B7" s="100" t="s">
        <v>240</v>
      </c>
      <c r="C7" s="116" t="s">
        <v>271</v>
      </c>
      <c r="D7" s="110" t="s">
        <v>270</v>
      </c>
      <c r="E7" s="123" t="s">
        <v>237</v>
      </c>
      <c r="F7" s="125">
        <v>2700</v>
      </c>
      <c r="G7" s="107">
        <v>8</v>
      </c>
      <c r="H7" s="106"/>
      <c r="I7" s="106"/>
      <c r="J7" s="106"/>
      <c r="K7" s="106"/>
      <c r="L7" s="106"/>
      <c r="M7" s="100">
        <v>180</v>
      </c>
      <c r="N7" s="123" t="s">
        <v>62</v>
      </c>
      <c r="O7" s="104" t="s">
        <v>269</v>
      </c>
      <c r="P7" s="103" t="s">
        <v>263</v>
      </c>
      <c r="Q7" s="113" t="s">
        <v>268</v>
      </c>
    </row>
    <row r="8" spans="1:17" s="99" customFormat="1" ht="22.5" customHeight="1">
      <c r="A8" s="117" t="s">
        <v>241</v>
      </c>
      <c r="B8" s="100" t="s">
        <v>240</v>
      </c>
      <c r="C8" s="116" t="s">
        <v>267</v>
      </c>
      <c r="D8" s="100" t="s">
        <v>266</v>
      </c>
      <c r="E8" s="123" t="s">
        <v>237</v>
      </c>
      <c r="F8" s="125">
        <v>2550</v>
      </c>
      <c r="G8" s="107">
        <v>7</v>
      </c>
      <c r="H8" s="114"/>
      <c r="I8" s="114"/>
      <c r="J8" s="114"/>
      <c r="K8" s="114"/>
      <c r="L8" s="114"/>
      <c r="M8" s="100">
        <v>170</v>
      </c>
      <c r="N8" s="123" t="s">
        <v>62</v>
      </c>
      <c r="O8" s="104" t="s">
        <v>236</v>
      </c>
      <c r="P8" s="103" t="s">
        <v>260</v>
      </c>
      <c r="Q8" s="113" t="s">
        <v>265</v>
      </c>
    </row>
    <row r="9" spans="1:17" s="99" customFormat="1" ht="22.5" customHeight="1">
      <c r="A9" s="117" t="s">
        <v>241</v>
      </c>
      <c r="B9" s="100" t="s">
        <v>240</v>
      </c>
      <c r="C9" s="116" t="s">
        <v>264</v>
      </c>
      <c r="D9" s="100" t="s">
        <v>246</v>
      </c>
      <c r="E9" s="115" t="s">
        <v>245</v>
      </c>
      <c r="F9" s="108">
        <v>2250</v>
      </c>
      <c r="G9" s="107">
        <v>6</v>
      </c>
      <c r="H9" s="114"/>
      <c r="I9" s="114"/>
      <c r="J9" s="114"/>
      <c r="K9" s="114"/>
      <c r="L9" s="114"/>
      <c r="M9" s="100">
        <v>150</v>
      </c>
      <c r="N9" s="123" t="s">
        <v>56</v>
      </c>
      <c r="O9" s="104" t="s">
        <v>58</v>
      </c>
      <c r="P9" s="103" t="s">
        <v>263</v>
      </c>
      <c r="Q9" s="113" t="s">
        <v>262</v>
      </c>
    </row>
    <row r="10" spans="1:17" s="99" customFormat="1" ht="22.5" customHeight="1">
      <c r="A10" s="117" t="s">
        <v>241</v>
      </c>
      <c r="B10" s="100" t="s">
        <v>240</v>
      </c>
      <c r="C10" s="116" t="s">
        <v>261</v>
      </c>
      <c r="D10" s="100" t="s">
        <v>238</v>
      </c>
      <c r="E10" s="115" t="s">
        <v>245</v>
      </c>
      <c r="F10" s="108">
        <v>2250</v>
      </c>
      <c r="G10" s="107">
        <v>6</v>
      </c>
      <c r="H10" s="114"/>
      <c r="I10" s="114"/>
      <c r="J10" s="114"/>
      <c r="K10" s="114"/>
      <c r="L10" s="114"/>
      <c r="M10" s="100">
        <v>150</v>
      </c>
      <c r="N10" s="123" t="s">
        <v>56</v>
      </c>
      <c r="O10" s="104" t="s">
        <v>58</v>
      </c>
      <c r="P10" s="103" t="s">
        <v>260</v>
      </c>
      <c r="Q10" s="113" t="s">
        <v>259</v>
      </c>
    </row>
    <row r="11" spans="1:17" s="99" customFormat="1" ht="22.5" customHeight="1">
      <c r="A11" s="117" t="s">
        <v>241</v>
      </c>
      <c r="B11" s="100" t="s">
        <v>240</v>
      </c>
      <c r="C11" s="116" t="s">
        <v>258</v>
      </c>
      <c r="D11" s="100" t="s">
        <v>246</v>
      </c>
      <c r="E11" s="115" t="s">
        <v>245</v>
      </c>
      <c r="F11" s="108">
        <v>1950</v>
      </c>
      <c r="G11" s="107">
        <v>6</v>
      </c>
      <c r="H11" s="106"/>
      <c r="I11" s="106"/>
      <c r="J11" s="106"/>
      <c r="K11" s="106"/>
      <c r="L11" s="106"/>
      <c r="M11" s="100">
        <v>130</v>
      </c>
      <c r="N11" s="123" t="s">
        <v>56</v>
      </c>
      <c r="O11" s="104" t="s">
        <v>257</v>
      </c>
      <c r="P11" s="103" t="s">
        <v>256</v>
      </c>
      <c r="Q11" s="113"/>
    </row>
    <row r="12" spans="1:17" s="99" customFormat="1" ht="22.5" customHeight="1">
      <c r="A12" s="117" t="s">
        <v>241</v>
      </c>
      <c r="B12" s="100" t="s">
        <v>240</v>
      </c>
      <c r="C12" s="116" t="s">
        <v>255</v>
      </c>
      <c r="D12" s="100" t="s">
        <v>246</v>
      </c>
      <c r="E12" s="115" t="s">
        <v>245</v>
      </c>
      <c r="F12" s="108">
        <v>1950</v>
      </c>
      <c r="G12" s="107">
        <v>6</v>
      </c>
      <c r="H12" s="114"/>
      <c r="I12" s="114"/>
      <c r="J12" s="114"/>
      <c r="K12" s="114"/>
      <c r="L12" s="114"/>
      <c r="M12" s="100">
        <v>130</v>
      </c>
      <c r="N12" s="123" t="s">
        <v>56</v>
      </c>
      <c r="O12" s="104" t="s">
        <v>254</v>
      </c>
      <c r="P12" s="103" t="s">
        <v>253</v>
      </c>
      <c r="Q12" s="113" t="s">
        <v>252</v>
      </c>
    </row>
    <row r="13" spans="1:17" s="99" customFormat="1" ht="22.5" customHeight="1">
      <c r="A13" s="117" t="s">
        <v>241</v>
      </c>
      <c r="B13" s="100" t="s">
        <v>240</v>
      </c>
      <c r="C13" s="116" t="s">
        <v>251</v>
      </c>
      <c r="D13" s="100" t="s">
        <v>246</v>
      </c>
      <c r="E13" s="115" t="s">
        <v>245</v>
      </c>
      <c r="F13" s="108">
        <v>1500</v>
      </c>
      <c r="G13" s="107">
        <v>5</v>
      </c>
      <c r="H13" s="114"/>
      <c r="I13" s="114"/>
      <c r="J13" s="114"/>
      <c r="K13" s="114"/>
      <c r="L13" s="114"/>
      <c r="M13" s="100">
        <v>100</v>
      </c>
      <c r="N13" s="123" t="s">
        <v>56</v>
      </c>
      <c r="O13" s="104" t="s">
        <v>250</v>
      </c>
      <c r="P13" s="103" t="s">
        <v>249</v>
      </c>
      <c r="Q13" s="113" t="s">
        <v>248</v>
      </c>
    </row>
    <row r="14" spans="1:17" s="99" customFormat="1" ht="22.5" customHeight="1">
      <c r="A14" s="117" t="s">
        <v>241</v>
      </c>
      <c r="B14" s="100" t="s">
        <v>240</v>
      </c>
      <c r="C14" s="116" t="s">
        <v>247</v>
      </c>
      <c r="D14" s="100" t="s">
        <v>246</v>
      </c>
      <c r="E14" s="115" t="s">
        <v>245</v>
      </c>
      <c r="F14" s="108">
        <v>1050</v>
      </c>
      <c r="G14" s="107">
        <v>5</v>
      </c>
      <c r="H14" s="114"/>
      <c r="I14" s="114"/>
      <c r="J14" s="114"/>
      <c r="K14" s="114"/>
      <c r="L14" s="114"/>
      <c r="M14" s="100">
        <v>100</v>
      </c>
      <c r="N14" s="123" t="s">
        <v>56</v>
      </c>
      <c r="O14" s="104" t="s">
        <v>244</v>
      </c>
      <c r="P14" s="103" t="s">
        <v>243</v>
      </c>
      <c r="Q14" s="113" t="s">
        <v>242</v>
      </c>
    </row>
    <row r="15" spans="1:17" s="99" customFormat="1" ht="22.5" customHeight="1">
      <c r="A15" s="117" t="s">
        <v>241</v>
      </c>
      <c r="B15" s="100" t="s">
        <v>240</v>
      </c>
      <c r="C15" s="116" t="s">
        <v>239</v>
      </c>
      <c r="D15" s="100" t="s">
        <v>238</v>
      </c>
      <c r="E15" s="123" t="s">
        <v>237</v>
      </c>
      <c r="F15" s="124"/>
      <c r="G15" s="107">
        <v>10</v>
      </c>
      <c r="H15" s="114"/>
      <c r="I15" s="114"/>
      <c r="J15" s="114"/>
      <c r="K15" s="114"/>
      <c r="L15" s="114"/>
      <c r="M15" s="100">
        <v>650</v>
      </c>
      <c r="N15" s="123" t="s">
        <v>62</v>
      </c>
      <c r="O15" s="104" t="s">
        <v>236</v>
      </c>
      <c r="P15" s="103" t="s">
        <v>235</v>
      </c>
      <c r="Q15" s="113" t="s">
        <v>234</v>
      </c>
    </row>
    <row r="16" spans="1:17" s="99" customFormat="1" ht="22.5" customHeight="1">
      <c r="A16" s="122" t="s">
        <v>34</v>
      </c>
      <c r="B16" s="118"/>
      <c r="C16" s="121">
        <f>SUBTOTAL(103,遺跡[遺跡])</f>
        <v>14</v>
      </c>
      <c r="D16" s="118"/>
      <c r="E16" s="118"/>
      <c r="F16" s="118"/>
      <c r="G16" s="120"/>
      <c r="H16" s="119">
        <f>SUBTOTAL(103,遺跡[þ])</f>
        <v>0</v>
      </c>
      <c r="I16" s="119">
        <f>SUBTOTAL(103,遺跡[2])</f>
        <v>0</v>
      </c>
      <c r="J16" s="119">
        <f>SUBTOTAL(103,遺跡[3])</f>
        <v>0</v>
      </c>
      <c r="K16" s="119">
        <f>SUBTOTAL(103,遺跡[4])</f>
        <v>0</v>
      </c>
      <c r="L16" s="119">
        <f>SUBTOTAL(103,遺跡[5])</f>
        <v>0</v>
      </c>
      <c r="M16" s="118"/>
      <c r="N16" s="118"/>
      <c r="O16" s="118"/>
      <c r="P16" s="118"/>
      <c r="Q16" s="118"/>
    </row>
    <row r="17" spans="1:17" s="99" customFormat="1" ht="22.5" customHeight="1">
      <c r="A17" s="117"/>
      <c r="B17" s="100"/>
      <c r="C17" s="116"/>
      <c r="D17" s="110"/>
      <c r="E17" s="115"/>
      <c r="F17" s="108"/>
      <c r="G17" s="107"/>
      <c r="H17" s="114"/>
      <c r="I17" s="114"/>
      <c r="J17" s="114"/>
      <c r="K17" s="114"/>
      <c r="L17" s="114"/>
      <c r="M17" s="114"/>
      <c r="N17" s="105"/>
      <c r="O17" s="104"/>
      <c r="P17" s="103"/>
      <c r="Q17" s="113"/>
    </row>
    <row r="18" spans="1:17" s="99" customFormat="1" ht="22.5" customHeight="1">
      <c r="A18" s="111"/>
      <c r="B18" s="100"/>
      <c r="D18" s="110"/>
      <c r="E18" s="115"/>
      <c r="F18" s="108"/>
      <c r="G18" s="107"/>
      <c r="H18" s="106"/>
      <c r="I18" s="106"/>
      <c r="J18" s="106"/>
      <c r="K18" s="106"/>
      <c r="L18" s="106"/>
      <c r="M18" s="106"/>
      <c r="N18" s="105"/>
      <c r="O18" s="104"/>
      <c r="P18" s="112"/>
      <c r="Q18" s="102"/>
    </row>
    <row r="19" spans="1:17" s="99" customFormat="1" ht="22.5" customHeight="1">
      <c r="A19" s="111"/>
      <c r="C19" s="131" t="s">
        <v>289</v>
      </c>
      <c r="D19" s="110"/>
      <c r="E19" s="115"/>
      <c r="F19" s="108"/>
      <c r="G19" s="107"/>
      <c r="H19" s="114"/>
      <c r="I19" s="114"/>
      <c r="J19" s="114"/>
      <c r="K19" s="114"/>
      <c r="L19" s="114"/>
      <c r="M19" s="114"/>
      <c r="N19" s="105"/>
      <c r="O19" s="104"/>
      <c r="P19" s="103"/>
      <c r="Q19" s="113"/>
    </row>
    <row r="20" spans="1:17" s="99" customFormat="1" ht="22.5" customHeight="1">
      <c r="A20" s="117"/>
      <c r="B20" s="100"/>
      <c r="C20" s="116"/>
      <c r="D20" s="100"/>
      <c r="E20" s="115"/>
      <c r="F20" s="108"/>
      <c r="G20" s="107"/>
      <c r="H20" s="114"/>
      <c r="I20" s="114"/>
      <c r="J20" s="114"/>
      <c r="K20" s="114"/>
      <c r="L20" s="114"/>
      <c r="M20" s="114"/>
      <c r="N20" s="105"/>
      <c r="O20" s="104"/>
      <c r="P20" s="103"/>
      <c r="Q20" s="113"/>
    </row>
    <row r="21" spans="1:17" s="99" customFormat="1" ht="22.5" customHeight="1">
      <c r="A21" s="111"/>
      <c r="B21" s="100"/>
      <c r="C21" s="116"/>
      <c r="D21" s="110"/>
      <c r="E21" s="115"/>
      <c r="F21" s="108"/>
      <c r="G21" s="107"/>
      <c r="H21" s="114"/>
      <c r="I21" s="114"/>
      <c r="J21" s="114"/>
      <c r="K21" s="114"/>
      <c r="L21" s="114"/>
      <c r="M21" s="114"/>
      <c r="N21" s="105"/>
      <c r="O21" s="104"/>
      <c r="P21" s="103"/>
      <c r="Q21" s="113"/>
    </row>
    <row r="22" spans="1:17" s="99" customFormat="1" ht="22.5" customHeight="1">
      <c r="A22" s="117"/>
      <c r="B22" s="100"/>
      <c r="C22" s="116"/>
      <c r="D22" s="100"/>
      <c r="E22" s="115"/>
      <c r="F22" s="108"/>
      <c r="G22" s="107"/>
      <c r="H22" s="114"/>
      <c r="I22" s="114"/>
      <c r="J22" s="114"/>
      <c r="K22" s="114"/>
      <c r="L22" s="114"/>
      <c r="M22" s="114"/>
      <c r="N22" s="105"/>
      <c r="O22" s="104"/>
      <c r="P22" s="103"/>
      <c r="Q22" s="113"/>
    </row>
    <row r="23" spans="1:17" s="99" customFormat="1" ht="22.5" customHeight="1">
      <c r="A23" s="111"/>
      <c r="B23" s="100"/>
      <c r="C23" s="116"/>
      <c r="D23" s="110"/>
      <c r="E23" s="115"/>
      <c r="F23" s="108"/>
      <c r="G23" s="107"/>
      <c r="H23" s="114"/>
      <c r="I23" s="114"/>
      <c r="J23" s="114"/>
      <c r="K23" s="114"/>
      <c r="L23" s="114"/>
      <c r="M23" s="114"/>
      <c r="N23" s="105"/>
      <c r="O23" s="104"/>
      <c r="P23" s="103"/>
      <c r="Q23" s="113"/>
    </row>
    <row r="24" spans="1:17" s="99" customFormat="1" ht="22.5" customHeight="1">
      <c r="A24" s="117"/>
      <c r="B24" s="100"/>
      <c r="C24" s="116"/>
      <c r="D24" s="100"/>
      <c r="E24" s="115"/>
      <c r="F24" s="108"/>
      <c r="G24" s="107"/>
      <c r="H24" s="114"/>
      <c r="I24" s="114"/>
      <c r="J24" s="114"/>
      <c r="K24" s="114"/>
      <c r="L24" s="114"/>
      <c r="M24" s="114"/>
      <c r="N24" s="105"/>
      <c r="O24" s="104"/>
      <c r="P24" s="103"/>
      <c r="Q24" s="113"/>
    </row>
    <row r="25" spans="1:17" s="99" customFormat="1" ht="22.5" customHeight="1">
      <c r="A25" s="111"/>
      <c r="B25" s="100"/>
      <c r="D25" s="110"/>
      <c r="E25" s="109"/>
      <c r="F25" s="108"/>
      <c r="G25" s="107"/>
      <c r="H25" s="106"/>
      <c r="I25" s="106"/>
      <c r="J25" s="106"/>
      <c r="K25" s="106"/>
      <c r="L25" s="106"/>
      <c r="M25" s="106"/>
      <c r="N25" s="105"/>
      <c r="O25" s="104"/>
      <c r="P25" s="112"/>
      <c r="Q25" s="102"/>
    </row>
    <row r="26" spans="1:17" s="99" customFormat="1" ht="22.5" customHeight="1">
      <c r="A26" s="111"/>
      <c r="B26" s="100"/>
      <c r="D26" s="110"/>
      <c r="E26" s="109"/>
      <c r="F26" s="108"/>
      <c r="G26" s="107"/>
      <c r="H26" s="106"/>
      <c r="I26" s="106"/>
      <c r="J26" s="106"/>
      <c r="K26" s="106"/>
      <c r="L26" s="106"/>
      <c r="M26" s="106"/>
      <c r="N26" s="105"/>
      <c r="O26" s="104"/>
      <c r="P26" s="103"/>
      <c r="Q26" s="102"/>
    </row>
    <row r="27" spans="1:17" s="99" customFormat="1" ht="22.5" customHeight="1">
      <c r="A27" s="101"/>
      <c r="D27" s="100"/>
      <c r="P27" s="100"/>
      <c r="Q27" s="100"/>
    </row>
  </sheetData>
  <sheetProtection insertColumns="0" insertRows="0" insertHyperlinks="0" sort="0" autoFilter="0"/>
  <protectedRanges>
    <protectedRange sqref="N25:N26 D25:D26 O26:P26 P10:Q10 O11:Q11 P12:Q12 P15:Q15 N3:Q9 N10:N12 N13:Q14 N15 A1:Q2 A3:M15 C19 A17:A23 D17:Q23 B17:C18 B20:C23" name="傳說"/>
  </protectedRanges>
  <phoneticPr fontId="3" type="noConversion"/>
  <conditionalFormatting sqref="C1:C1048576">
    <cfRule type="expression" dxfId="41" priority="2">
      <formula>IF(COUNTIF($H1:$L1,"þ")&gt;=5,1,0)</formula>
    </cfRule>
  </conditionalFormatting>
  <conditionalFormatting sqref="E1:E1048576">
    <cfRule type="expression" dxfId="40" priority="1">
      <formula>IF(COUNTIF($H1:$L1,"þ")&gt;=5,1,0)</formula>
    </cfRule>
  </conditionalFormatting>
  <hyperlinks>
    <hyperlink ref="E7" r:id="rId1" display="https://wiki2.gamer.com.tw/wiki.php?n=7501:%E9%81%BA%E7%94%A2%E4%B9%8B%E7%AB%A0" xr:uid="{6EED9AEE-A3A2-4945-9A91-7867C2592975}"/>
    <hyperlink ref="N7" r:id="rId2" display="https://wiki2.gamer.com.tw/wiki.php?n=7501:%E6%B2%89%E7%9D%A1%E6%96%BC%E5%8F%A4%E4%BB%A3%E9%83%BD%E5%B8%82%E7%9A%84%E8%B2%A1%E5%AF%B6" xr:uid="{06E6B537-23DA-4C75-8533-09405A4FCB7D}"/>
    <hyperlink ref="E6" r:id="rId3" display="https://wiki2.gamer.com.tw/wiki.php?n=7501:%E9%81%BA%E7%94%A2%E4%B9%8B%E7%AB%A0" xr:uid="{5D6D969C-42CB-4A5C-972C-5B9726426F04}"/>
    <hyperlink ref="E5" r:id="rId4" display="https://wiki2.gamer.com.tw/wiki.php?n=7501:%E9%81%BA%E7%94%A2%E4%B9%8B%E7%AB%A0" xr:uid="{ADD71733-48D2-49BF-99A6-9318056A2F49}"/>
    <hyperlink ref="E8" r:id="rId5" display="https://wiki2.gamer.com.tw/wiki.php?n=7501:%E9%81%BA%E7%94%A2%E4%B9%8B%E7%AB%A0" xr:uid="{6E38C410-4B16-4E07-9130-34C164CBB8C8}"/>
    <hyperlink ref="E3" r:id="rId6" display="https://wiki2.gamer.com.tw/wiki.php?n=7501:%E9%81%BA%E7%94%A2%E4%B9%8B%E7%AB%A0" xr:uid="{AC411CE8-066B-40E4-A050-0D32DC129153}"/>
    <hyperlink ref="E4" r:id="rId7" display="https://wiki2.gamer.com.tw/wiki.php?n=7501:%E9%81%BA%E7%94%A2%E4%B9%8B%E7%AB%A0" xr:uid="{CBF5CB20-D941-457E-87B6-DE0BDCE0F6BD}"/>
    <hyperlink ref="N11" r:id="rId8" display="https://wiki2.gamer.com.tw/wiki.php?n=7501:%E8%BF%BD%E5%B0%8B%E5%8F%A4%E5%A4%AB%E7%8E%8B%E7%9A%84%E8%BA%AB%E5%A7%BF" xr:uid="{FEC0F178-A19D-45D6-BBFC-2211004F7728}"/>
    <hyperlink ref="E15" r:id="rId9" display="https://wiki2.gamer.com.tw/wiki.php?n=7501:%E9%81%BA%E7%94%A2%E4%B9%8B%E7%AB%A0" xr:uid="{1CFFAC3F-CB81-483D-A771-17A3D5FCCECE}"/>
    <hyperlink ref="E11" r:id="rId10" location="%E7%B9%81%E6%A6%AE%E6%96%BC%E6%B2%99%E6%BC%A0%E4%B8%AD%E7%9A%84%E5%B7%A8%E7%9F%B3%E6%96%87%E6%98%8E" xr:uid="{15A919BB-2405-4481-B7F2-487BBFE5EBDE}"/>
    <hyperlink ref="E9" r:id="rId11" location="%E7%B9%81%E6%A6%AE%E6%96%BC%E6%B2%99%E6%BC%A0%E4%B8%AD%E7%9A%84%E5%B7%A8%E7%9F%B3%E6%96%87%E6%98%8E" xr:uid="{741C7C99-C632-4414-A6EF-69031124CEF4}"/>
    <hyperlink ref="E12" r:id="rId12" location="%E7%B9%81%E6%A6%AE%E6%96%BC%E6%B2%99%E6%BC%A0%E4%B8%AD%E7%9A%84%E5%B7%A8%E7%9F%B3%E6%96%87%E6%98%8E" xr:uid="{B72A46D7-D3F2-42B9-83E9-31DBB9196869}"/>
    <hyperlink ref="E10" r:id="rId13" location="%E7%B9%81%E6%A6%AE%E6%96%BC%E6%B2%99%E6%BC%A0%E4%B8%AD%E7%9A%84%E5%B7%A8%E7%9F%B3%E6%96%87%E6%98%8E" xr:uid="{60B5FD31-5623-4E40-B2C7-EF0C52C45998}"/>
    <hyperlink ref="E13" r:id="rId14" location="%E7%B9%81%E6%A6%AE%E6%96%BC%E6%B2%99%E6%BC%A0%E4%B8%AD%E7%9A%84%E5%B7%A8%E7%9F%B3%E6%96%87%E6%98%8E" xr:uid="{EDA88538-B6F1-4097-99D8-C6C2DFD3F1FC}"/>
    <hyperlink ref="E14" r:id="rId15" location="%E7%B9%81%E6%A6%AE%E6%96%BC%E6%B2%99%E6%BC%A0%E4%B8%AD%E7%9A%84%E5%B7%A8%E7%9F%B3%E6%96%87%E6%98%8E" xr:uid="{DB333EC8-9FE1-4FE2-A7C8-509C47131160}"/>
    <hyperlink ref="E2" r:id="rId16" location="%E7%B9%81%E6%A6%AE%E6%96%BC%E6%B2%99%E6%BC%A0%E4%B8%AD%E7%9A%84%E5%B7%A8%E7%9F%B3%E6%96%87%E6%98%8E" xr:uid="{75133B41-9287-49A0-B5FE-98BBD30D234D}"/>
    <hyperlink ref="N6" r:id="rId17" display="https://wiki2.gamer.com.tw/wiki.php?n=7501:%E6%B2%89%E7%9D%A1%E6%96%BC%E5%8F%A4%E4%BB%A3%E9%83%BD%E5%B8%82%E7%9A%84%E8%B2%A1%E5%AF%B6" xr:uid="{D16BBC5D-8D00-4133-9277-6BB002A52100}"/>
    <hyperlink ref="N5" r:id="rId18" display="https://wiki2.gamer.com.tw/wiki.php?n=7501:%E6%B2%89%E7%9D%A1%E6%96%BC%E5%8F%A4%E4%BB%A3%E9%83%BD%E5%B8%82%E7%9A%84%E8%B2%A1%E5%AF%B6" xr:uid="{85F9FEF2-1C85-41C7-B825-F82455F8DA39}"/>
    <hyperlink ref="N8" r:id="rId19" display="https://wiki2.gamer.com.tw/wiki.php?n=7501:%E6%B2%89%E7%9D%A1%E6%96%BC%E5%8F%A4%E4%BB%A3%E9%83%BD%E5%B8%82%E7%9A%84%E8%B2%A1%E5%AF%B6" xr:uid="{2D0689F3-4205-4EA7-A554-A62587127071}"/>
    <hyperlink ref="N3" r:id="rId20" display="https://wiki2.gamer.com.tw/wiki.php?n=7501:%E6%B2%89%E7%9D%A1%E6%96%BC%E5%8F%A4%E4%BB%A3%E9%83%BD%E5%B8%82%E7%9A%84%E8%B2%A1%E5%AF%B6" xr:uid="{B4C5DC8C-75C3-4650-815A-9565ED516B29}"/>
    <hyperlink ref="N4" r:id="rId21" display="https://wiki2.gamer.com.tw/wiki.php?n=7501:%E6%B2%89%E7%9D%A1%E6%96%BC%E5%8F%A4%E4%BB%A3%E9%83%BD%E5%B8%82%E7%9A%84%E8%B2%A1%E5%AF%B6" xr:uid="{8AED0B58-D6E4-43AB-9006-1A34046EE71A}"/>
    <hyperlink ref="N15" r:id="rId22" display="https://wiki2.gamer.com.tw/wiki.php?n=7501:%E6%B2%89%E7%9D%A1%E6%96%BC%E5%8F%A4%E4%BB%A3%E9%83%BD%E5%B8%82%E7%9A%84%E8%B2%A1%E5%AF%B6" xr:uid="{BC29F634-8E74-4B16-B020-738C8A61ED0F}"/>
    <hyperlink ref="N9" r:id="rId23" display="https://wiki2.gamer.com.tw/wiki.php?n=7501:%E8%BF%BD%E5%B0%8B%E5%8F%A4%E5%A4%AB%E7%8E%8B%E7%9A%84%E8%BA%AB%E5%A7%BF" xr:uid="{1971381A-00A8-481D-877F-CD1B48354A0A}"/>
    <hyperlink ref="N12" r:id="rId24" display="https://wiki2.gamer.com.tw/wiki.php?n=7501:%E8%BF%BD%E5%B0%8B%E5%8F%A4%E5%A4%AB%E7%8E%8B%E7%9A%84%E8%BA%AB%E5%A7%BF" xr:uid="{01A3A075-6636-403B-9BF6-7F0661714C1E}"/>
    <hyperlink ref="N10" r:id="rId25" display="https://wiki2.gamer.com.tw/wiki.php?n=7501:%E8%BF%BD%E5%B0%8B%E5%8F%A4%E5%A4%AB%E7%8E%8B%E7%9A%84%E8%BA%AB%E5%A7%BF" xr:uid="{0EEF0CCD-D97E-4F20-8A5B-317DEAF6BF3B}"/>
    <hyperlink ref="N13" r:id="rId26" display="https://wiki2.gamer.com.tw/wiki.php?n=7501:%E8%BF%BD%E5%B0%8B%E5%8F%A4%E5%A4%AB%E7%8E%8B%E7%9A%84%E8%BA%AB%E5%A7%BF" xr:uid="{586155DC-67AA-4F5B-913D-902861FE405B}"/>
    <hyperlink ref="N14" r:id="rId27" display="https://wiki2.gamer.com.tw/wiki.php?n=7501:%E8%BF%BD%E5%B0%8B%E5%8F%A4%E5%A4%AB%E7%8E%8B%E7%9A%84%E8%BA%AB%E5%A7%BF" xr:uid="{4B25562D-3127-4D4A-8337-9FEADB300AD9}"/>
    <hyperlink ref="N2" r:id="rId28" display="https://wiki2.gamer.com.tw/wiki.php?n=7501:%E8%BF%BD%E5%B0%8B%E5%8F%A4%E5%A4%AB%E7%8E%8B%E7%9A%84%E8%BA%AB%E5%A7%BF" xr:uid="{07269994-5E98-4CBD-AFBC-B9AAC8BB86EA}"/>
    <hyperlink ref="C19" r:id="rId29" xr:uid="{DEEF9634-206B-4BED-BAC1-9F281234A39F}"/>
  </hyperlinks>
  <pageMargins left="0.7" right="0.7" top="0.75" bottom="0.75" header="0.3" footer="0.3"/>
  <pageSetup paperSize="9" orientation="portrait" horizontalDpi="4294967293" verticalDpi="0" r:id="rId30"/>
  <tableParts count="1">
    <tablePart r:id="rId3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SW1新增</vt:lpstr>
      <vt:lpstr>遺跡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2020-10-01T13:21:24Z</dcterms:created>
  <dcterms:modified xsi:type="dcterms:W3CDTF">2020-10-01T14:08:58Z</dcterms:modified>
</cp:coreProperties>
</file>